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195" windowHeight="5955" activeTab="0"/>
  </bookViews>
  <sheets>
    <sheet name="Table 10.4.2" sheetId="1" r:id="rId1"/>
  </sheets>
  <externalReferences>
    <externalReference r:id="rId4"/>
  </externalReferences>
  <definedNames>
    <definedName name="_xlnm.Print_Area" localSheetId="0">'Table 10.4.2'!$A$1:$H$50</definedName>
  </definedNames>
  <calcPr fullCalcOnLoad="1"/>
</workbook>
</file>

<file path=xl/sharedStrings.xml><?xml version="1.0" encoding="utf-8"?>
<sst xmlns="http://schemas.openxmlformats.org/spreadsheetml/2006/main" count="61" uniqueCount="57">
  <si>
    <t>Table 10.4.2. Female Percentage of All Employees by Health Sub-Sector and Total Civilian Employment, 2008</t>
  </si>
  <si>
    <t>OCCUPATION</t>
  </si>
  <si>
    <t>Total employees (000's)</t>
  </si>
  <si>
    <t>Female employees (000's)</t>
  </si>
  <si>
    <t>Female percentage</t>
  </si>
  <si>
    <t>Healthcare practitioner and technical occupations</t>
  </si>
  <si>
    <t>Healthcare support occupations</t>
  </si>
  <si>
    <t>Dental assistants (HC Support)</t>
  </si>
  <si>
    <t>Speech therapists (Therapists)</t>
  </si>
  <si>
    <t>Dental hygienists</t>
  </si>
  <si>
    <t>Dietitians anda nutritionists</t>
  </si>
  <si>
    <t>LPN/licensed vocational nurses</t>
  </si>
  <si>
    <t>Registered nurses</t>
  </si>
  <si>
    <t>Medical assistants (HC Support)</t>
  </si>
  <si>
    <t>Occupational therapists (Therapists)</t>
  </si>
  <si>
    <t>Medical records and health information technicians</t>
  </si>
  <si>
    <t>Nursing, psychiatric and HH aides (HC Support)</t>
  </si>
  <si>
    <t>Audilogists</t>
  </si>
  <si>
    <t>Clinical lab techs</t>
  </si>
  <si>
    <t>Occupational therapist assistants and aides (HC Support)</t>
  </si>
  <si>
    <t>Therapists, all other (Therapists)</t>
  </si>
  <si>
    <t>Therapists Subtotal</t>
  </si>
  <si>
    <t>Miscellaneous health technologists and technicians</t>
  </si>
  <si>
    <t>Recreational  therapists (Therapists)</t>
  </si>
  <si>
    <t>Massage therapists (HC Support)</t>
  </si>
  <si>
    <t>Diagnostic related technologists and technicians</t>
  </si>
  <si>
    <t>Physician assistants</t>
  </si>
  <si>
    <t>Radiation therapists (Therapists)</t>
  </si>
  <si>
    <t>Physical therapist assistants and aides (HC Support)</t>
  </si>
  <si>
    <t>Respiratory therapists (Therapists)</t>
  </si>
  <si>
    <t>Physical therapists (Therapists)</t>
  </si>
  <si>
    <t>Opticians dispensing</t>
  </si>
  <si>
    <t>All other health diagnosing and treating practitioners</t>
  </si>
  <si>
    <t>Dentists</t>
  </si>
  <si>
    <t>Pharmacists</t>
  </si>
  <si>
    <t>Other healthcare practitioners and technicians</t>
  </si>
  <si>
    <t>Chiropractors</t>
  </si>
  <si>
    <t>Optometrists</t>
  </si>
  <si>
    <t>Podiatrists</t>
  </si>
  <si>
    <t>EMTs</t>
  </si>
  <si>
    <t>Physicians &amp; surgeons</t>
  </si>
  <si>
    <t>Notes</t>
  </si>
  <si>
    <t>[A]</t>
  </si>
  <si>
    <t>[B]</t>
  </si>
  <si>
    <t>[C]</t>
  </si>
  <si>
    <t>Update:</t>
  </si>
  <si>
    <t>Note:</t>
  </si>
  <si>
    <t xml:space="preserve">Figures in bold italics estimated by author using sources and methods describes in Notes. All other figures are reported in sources shown. </t>
  </si>
  <si>
    <t xml:space="preserve">All figures are reported in [S1].  Includes all adults 16 years and older. The therapist subtotals are calculated by author using the sum of component labels tagged (Therapists). </t>
  </si>
  <si>
    <t>All percentages are calculated by author using data in adjacent columns, but since these percentages are based on totals that are rounded to the nearest thousands, they may be inaccurate, especially for small numbers of employees.</t>
  </si>
  <si>
    <t xml:space="preserve">All figures are reported in [S2].  Includes all adults 16 years and older. The therapist subtotals are calculated by author using the sum of component labels tagged (Therapists). </t>
  </si>
  <si>
    <t>Sources:</t>
  </si>
  <si>
    <t>[S1]</t>
  </si>
  <si>
    <r>
      <rPr>
        <b/>
        <sz val="8"/>
        <color indexed="8"/>
        <rFont val="News gothic condensed"/>
        <family val="0"/>
      </rPr>
      <t>U.S. Department of Labor, Bureau of Labor Statistics</t>
    </r>
    <r>
      <rPr>
        <sz val="8"/>
        <color indexed="8"/>
        <rFont val="News gothic condensed"/>
        <family val="0"/>
      </rPr>
      <t xml:space="preserve">. </t>
    </r>
    <r>
      <rPr>
        <i/>
        <sz val="8"/>
        <color indexed="8"/>
        <rFont val="News gothic condensed"/>
        <family val="0"/>
      </rPr>
      <t>Highlights of Women's Earnings in 2008</t>
    </r>
    <r>
      <rPr>
        <sz val="8"/>
        <color indexed="8"/>
        <rFont val="News gothic condensed"/>
        <family val="0"/>
      </rPr>
      <t>. Table 2: Median Usual Weekly Earnings of Full-time Wage and Salary Workers, by Detailed Occupation and Sex, 2008 Annual Averages. Available at: http://www.bls.gov/cps/cpswom2008.pdf (accessed November 26, 2010).</t>
    </r>
  </si>
  <si>
    <t>[S2]</t>
  </si>
  <si>
    <r>
      <rPr>
        <b/>
        <sz val="8"/>
        <color indexed="8"/>
        <rFont val="News gothic condensed"/>
        <family val="0"/>
      </rPr>
      <t>U.S. Department of Labor, Bureau of Labor Statistics</t>
    </r>
    <r>
      <rPr>
        <sz val="8"/>
        <color indexed="8"/>
        <rFont val="News gothic condensed"/>
        <family val="0"/>
      </rPr>
      <t xml:space="preserve">. </t>
    </r>
    <r>
      <rPr>
        <i/>
        <sz val="8"/>
        <color indexed="8"/>
        <rFont val="News gothic condensed"/>
        <family val="0"/>
      </rPr>
      <t>Highlights of Women's Earnings in 2010</t>
    </r>
    <r>
      <rPr>
        <sz val="8"/>
        <color indexed="8"/>
        <rFont val="News gothic condensed"/>
        <family val="0"/>
      </rPr>
      <t>. Table 2: Median Usual Weekly Earnings of Full-time Wage and Salary Workers, by Detailed Occupation and Sex, 2010 Annual Averages. Available at: http://www.bls.gov/cps/cpswom2010.pdf (accessed October 26, 2012).</t>
    </r>
  </si>
  <si>
    <t>Linked Tables: None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</si>
</sst>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0;"/>
    <numFmt numFmtId="167" formatCode="\ \.\.;\ \.\.;\ \.\.;\ \.\."/>
    <numFmt numFmtId="168" formatCode="##0.0\ \(\d\);\-##0.0\ \(\d\);0.0\ \(\d\);\ \(\d\)"/>
    <numFmt numFmtId="169" formatCode="##0.0\ \e;\-##0.0\ \e;0.0\ \e;\ \e"/>
    <numFmt numFmtId="170" formatCode="##0.0\ \|;\-##0.0\ \|;0.0\ \|;\ \|"/>
  </numFmts>
  <fonts count="7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News gothic condensed"/>
      <family val="0"/>
    </font>
    <font>
      <sz val="8"/>
      <color indexed="8"/>
      <name val="News gothic condensed"/>
      <family val="0"/>
    </font>
    <font>
      <b/>
      <i/>
      <sz val="8"/>
      <color indexed="8"/>
      <name val="News gothic condensed"/>
      <family val="0"/>
    </font>
    <font>
      <sz val="8"/>
      <name val="News Gothic Condensed"/>
      <family val="2"/>
    </font>
    <font>
      <i/>
      <sz val="8"/>
      <color indexed="8"/>
      <name val="News gothic condensed"/>
      <family val="0"/>
    </font>
    <font>
      <sz val="14"/>
      <color indexed="10"/>
      <name val="News Gothic Condensed"/>
      <family val="0"/>
    </font>
    <font>
      <sz val="10"/>
      <name val="Arial"/>
      <family val="2"/>
    </font>
    <font>
      <sz val="12"/>
      <name val="Arial Narrow"/>
      <family val="2"/>
    </font>
    <font>
      <sz val="10"/>
      <name val="Times New Roman"/>
      <family val="1"/>
    </font>
    <font>
      <sz val="10"/>
      <color indexed="8"/>
      <name val="Arial"/>
      <family val="2"/>
    </font>
    <font>
      <sz val="12"/>
      <name val="Courier"/>
      <family val="3"/>
    </font>
    <font>
      <u val="single"/>
      <sz val="10.45"/>
      <color indexed="12"/>
      <name val="Courier New"/>
      <family val="3"/>
    </font>
    <font>
      <u val="single"/>
      <sz val="10"/>
      <color indexed="12"/>
      <name val="Courier New"/>
      <family val="3"/>
    </font>
    <font>
      <u val="single"/>
      <sz val="10"/>
      <color indexed="12"/>
      <name val="Arial"/>
      <family val="2"/>
    </font>
    <font>
      <u val="single"/>
      <sz val="12"/>
      <color indexed="12"/>
      <name val="Courier New"/>
      <family val="3"/>
    </font>
    <font>
      <sz val="8"/>
      <color indexed="8"/>
      <name val="Arial"/>
      <family val="2"/>
    </font>
    <font>
      <sz val="12"/>
      <name val="Helv"/>
      <family val="0"/>
    </font>
    <font>
      <sz val="10"/>
      <name val="Courier"/>
      <family val="3"/>
    </font>
    <font>
      <sz val="12"/>
      <name val="Courier New"/>
      <family val="3"/>
    </font>
    <font>
      <sz val="10"/>
      <name val="Courier New"/>
      <family val="3"/>
    </font>
    <font>
      <sz val="12"/>
      <name val="Arial"/>
      <family val="2"/>
    </font>
    <font>
      <sz val="9"/>
      <name val="Times New Roman"/>
      <family val="1"/>
    </font>
    <font>
      <sz val="7"/>
      <name val="Arial"/>
      <family val="2"/>
    </font>
    <font>
      <b/>
      <sz val="12"/>
      <name val="Arial"/>
      <family val="2"/>
    </font>
    <font>
      <i/>
      <sz val="10"/>
      <name val="Arial"/>
      <family val="2"/>
    </font>
    <font>
      <i/>
      <sz val="8"/>
      <name val="Arial"/>
      <family val="2"/>
    </font>
    <font>
      <i/>
      <sz val="8"/>
      <name val="Tms Rmn"/>
      <family val="0"/>
    </font>
    <font>
      <sz val="9"/>
      <name val="Arial"/>
      <family val="2"/>
    </font>
    <font>
      <b/>
      <sz val="9"/>
      <name val="Arial"/>
      <family val="2"/>
    </font>
    <font>
      <b/>
      <sz val="8"/>
      <name val="Tms Rmn"/>
      <family val="0"/>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Arial"/>
      <family val="2"/>
    </font>
    <font>
      <sz val="10"/>
      <color theme="1"/>
      <name val="Arial"/>
      <family val="2"/>
    </font>
    <font>
      <b/>
      <sz val="11"/>
      <color rgb="FF3F3F3F"/>
      <name val="Calibri"/>
      <family val="2"/>
    </font>
    <font>
      <b/>
      <sz val="18"/>
      <color theme="3"/>
      <name val="Cambria"/>
      <family val="2"/>
    </font>
    <font>
      <b/>
      <sz val="11"/>
      <color theme="1"/>
      <name val="Calibri"/>
      <family val="2"/>
    </font>
    <font>
      <b/>
      <sz val="10"/>
      <color theme="1"/>
      <name val="Arial"/>
      <family val="2"/>
    </font>
    <font>
      <sz val="11"/>
      <color rgb="FFFF0000"/>
      <name val="Calibri"/>
      <family val="2"/>
    </font>
    <font>
      <b/>
      <sz val="8"/>
      <color theme="1"/>
      <name val="News gothic condensed"/>
      <family val="0"/>
    </font>
    <font>
      <sz val="8"/>
      <color theme="1"/>
      <name val="News gothic condensed"/>
      <family val="0"/>
    </font>
    <font>
      <b/>
      <i/>
      <sz val="8"/>
      <color theme="1"/>
      <name val="News gothic condensed"/>
      <family val="0"/>
    </font>
    <font>
      <sz val="14"/>
      <color rgb="FFFF0000"/>
      <name val="News Gothic Condense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thick"/>
    </border>
    <border>
      <left style="thin"/>
      <right/>
      <top style="thick"/>
      <bottom/>
    </border>
    <border>
      <left/>
      <right style="thin"/>
      <top style="thick"/>
      <bottom/>
    </border>
    <border>
      <left style="thin"/>
      <right/>
      <top style="thick"/>
      <bottom style="thin"/>
    </border>
    <border>
      <left/>
      <right/>
      <top style="thick"/>
      <bottom style="thin"/>
    </border>
    <border>
      <left style="thin"/>
      <right/>
      <top/>
      <bottom style="thin"/>
    </border>
    <border>
      <left/>
      <right style="thin"/>
      <top/>
      <bottom style="thin"/>
    </border>
    <border>
      <left style="thin"/>
      <right style="thin"/>
      <top/>
      <bottom style="thin"/>
    </border>
    <border>
      <left style="thin"/>
      <right/>
      <top style="thin"/>
      <bottom style="thin"/>
    </border>
    <border>
      <left/>
      <right style="thin"/>
      <top/>
      <bottom/>
    </border>
    <border>
      <left style="thin"/>
      <right style="thin"/>
      <top/>
      <bottom/>
    </border>
    <border>
      <left/>
      <right style="thin"/>
      <top style="thin"/>
      <bottom style="thin"/>
    </border>
    <border>
      <left style="thin"/>
      <right style="thin"/>
      <top style="thin"/>
      <bottom style="thin"/>
    </border>
    <border>
      <left/>
      <right/>
      <top style="thin"/>
      <bottom/>
    </border>
  </borders>
  <cellStyleXfs count="1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5" fillId="0" borderId="0">
      <alignment/>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24" fillId="0" borderId="0">
      <alignment horizontal="left" wrapText="1"/>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6" fillId="0" borderId="1">
      <alignment horizontal="center" vertical="center"/>
      <protection/>
    </xf>
    <xf numFmtId="0" fontId="50" fillId="26" borderId="0" applyNumberFormat="0" applyBorder="0" applyAlignment="0" applyProtection="0"/>
    <xf numFmtId="0" fontId="51" fillId="27" borderId="2" applyNumberFormat="0" applyAlignment="0" applyProtection="0"/>
    <xf numFmtId="0" fontId="52"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3"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0" fontId="28" fillId="0" borderId="0" applyFont="0" applyFill="0" applyBorder="0" applyAlignment="0" applyProtection="0"/>
    <xf numFmtId="165" fontId="26" fillId="0" borderId="0" applyBorder="0">
      <alignment/>
      <protection/>
    </xf>
    <xf numFmtId="165" fontId="26" fillId="0" borderId="4">
      <alignment/>
      <protection/>
    </xf>
    <xf numFmtId="0" fontId="53" fillId="0" borderId="0" applyNumberFormat="0" applyFill="0" applyBorder="0" applyAlignment="0" applyProtection="0"/>
    <xf numFmtId="0" fontId="54" fillId="29"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58" fillId="0" borderId="0" applyNumberFormat="0" applyFill="0" applyBorder="0" applyAlignment="0" applyProtection="0"/>
    <xf numFmtId="0" fontId="32" fillId="0" borderId="0" applyNumberFormat="0" applyFill="0" applyBorder="0" applyAlignment="0" applyProtection="0"/>
    <xf numFmtId="0" fontId="59" fillId="30" borderId="2" applyNumberFormat="0" applyAlignment="0" applyProtection="0"/>
    <xf numFmtId="0" fontId="60" fillId="0" borderId="8" applyNumberFormat="0" applyFill="0" applyAlignment="0" applyProtection="0"/>
    <xf numFmtId="0" fontId="61" fillId="31" borderId="0" applyNumberFormat="0" applyBorder="0" applyAlignment="0" applyProtection="0"/>
    <xf numFmtId="0" fontId="62" fillId="0" borderId="0">
      <alignment/>
      <protection/>
    </xf>
    <xf numFmtId="0" fontId="24" fillId="0" borderId="0">
      <alignment/>
      <protection/>
    </xf>
    <xf numFmtId="0" fontId="24" fillId="0" borderId="0">
      <alignment/>
      <protection/>
    </xf>
    <xf numFmtId="0" fontId="34" fillId="0" borderId="0">
      <alignment/>
      <protection/>
    </xf>
    <xf numFmtId="0" fontId="35" fillId="0" borderId="0">
      <alignment/>
      <protection/>
    </xf>
    <xf numFmtId="0" fontId="0" fillId="0" borderId="0">
      <alignment/>
      <protection/>
    </xf>
    <xf numFmtId="0" fontId="36" fillId="0" borderId="0">
      <alignment/>
      <protection/>
    </xf>
    <xf numFmtId="0" fontId="37" fillId="0" borderId="0">
      <alignment/>
      <protection/>
    </xf>
    <xf numFmtId="0" fontId="24" fillId="0" borderId="0">
      <alignment/>
      <protection/>
    </xf>
    <xf numFmtId="0" fontId="36"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6" fillId="0" borderId="0">
      <alignment/>
      <protection/>
    </xf>
    <xf numFmtId="0" fontId="26" fillId="0" borderId="0">
      <alignment/>
      <protection/>
    </xf>
    <xf numFmtId="0" fontId="38" fillId="0" borderId="0">
      <alignment/>
      <protection/>
    </xf>
    <xf numFmtId="0" fontId="63" fillId="0" borderId="0">
      <alignment/>
      <protection/>
    </xf>
    <xf numFmtId="0" fontId="24" fillId="0" borderId="0">
      <alignment/>
      <protection/>
    </xf>
    <xf numFmtId="0" fontId="24" fillId="0" borderId="0" applyFill="0">
      <alignment/>
      <protection/>
    </xf>
    <xf numFmtId="0" fontId="24" fillId="0" borderId="0" applyFill="0">
      <alignment/>
      <protection/>
    </xf>
    <xf numFmtId="0" fontId="24" fillId="0" borderId="0">
      <alignment/>
      <protection/>
    </xf>
    <xf numFmtId="0" fontId="0" fillId="32" borderId="9" applyNumberFormat="0" applyFont="0" applyAlignment="0" applyProtection="0"/>
    <xf numFmtId="0" fontId="39" fillId="0" borderId="0">
      <alignment horizontal="left"/>
      <protection/>
    </xf>
    <xf numFmtId="0" fontId="64" fillId="27" borderId="10"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26" fillId="0" borderId="11">
      <alignment horizontal="center" vertical="center"/>
      <protection/>
    </xf>
    <xf numFmtId="0" fontId="0" fillId="0" borderId="0" applyNumberFormat="0" applyFont="0" applyFill="0" applyBorder="0" applyProtection="0">
      <alignment horizontal="left" vertical="center"/>
    </xf>
    <xf numFmtId="0" fontId="40" fillId="0" borderId="12" applyNumberFormat="0" applyFill="0" applyProtection="0">
      <alignment horizontal="left" vertical="center" wrapText="1"/>
    </xf>
    <xf numFmtId="166" fontId="40" fillId="0" borderId="12" applyFill="0" applyProtection="0">
      <alignment horizontal="right" vertical="center" wrapText="1"/>
    </xf>
    <xf numFmtId="167" fontId="40" fillId="0" borderId="12" applyFill="0" applyProtection="0">
      <alignment horizontal="right" vertical="center" wrapText="1"/>
    </xf>
    <xf numFmtId="0" fontId="40" fillId="0" borderId="0" applyNumberFormat="0" applyFill="0" applyBorder="0" applyProtection="0">
      <alignment horizontal="left" vertical="center" wrapText="1"/>
    </xf>
    <xf numFmtId="0" fontId="40" fillId="0" borderId="0" applyNumberFormat="0" applyFill="0" applyBorder="0" applyProtection="0">
      <alignment horizontal="left" vertical="center" wrapText="1"/>
    </xf>
    <xf numFmtId="166" fontId="40" fillId="0" borderId="0" applyFill="0" applyBorder="0" applyProtection="0">
      <alignment horizontal="right" vertical="center" wrapText="1"/>
    </xf>
    <xf numFmtId="167" fontId="40" fillId="0" borderId="0" applyFill="0" applyBorder="0" applyProtection="0">
      <alignment horizontal="right" vertical="center" wrapText="1"/>
    </xf>
    <xf numFmtId="168" fontId="40" fillId="0" borderId="0" applyFill="0" applyBorder="0" applyProtection="0">
      <alignment horizontal="right" vertical="center" wrapText="1"/>
    </xf>
    <xf numFmtId="169" fontId="40" fillId="0" borderId="0" applyFill="0" applyBorder="0" applyProtection="0">
      <alignment horizontal="right" vertical="center" wrapText="1"/>
    </xf>
    <xf numFmtId="170" fontId="40" fillId="0" borderId="0" applyFill="0" applyBorder="0" applyProtection="0">
      <alignment horizontal="right" vertical="center" wrapText="1"/>
    </xf>
    <xf numFmtId="0" fontId="24" fillId="0" borderId="0" applyNumberFormat="0" applyFill="0" applyBorder="0" applyAlignment="0" applyProtection="0"/>
    <xf numFmtId="0" fontId="40" fillId="0" borderId="13" applyNumberFormat="0" applyFill="0" applyProtection="0">
      <alignment horizontal="left" vertical="center" wrapText="1"/>
    </xf>
    <xf numFmtId="0" fontId="40" fillId="0" borderId="13" applyNumberFormat="0" applyFill="0" applyProtection="0">
      <alignment horizontal="left" vertical="center" wrapText="1"/>
    </xf>
    <xf numFmtId="166" fontId="40" fillId="0" borderId="13" applyFill="0" applyProtection="0">
      <alignment horizontal="right" vertical="center" wrapText="1"/>
    </xf>
    <xf numFmtId="167" fontId="40" fillId="0" borderId="13"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24" fillId="0" borderId="0" applyNumberFormat="0" applyFill="0" applyBorder="0" applyProtection="0">
      <alignment horizontal="left" vertical="center" wrapText="1"/>
    </xf>
    <xf numFmtId="0" fontId="41"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41" fillId="0" borderId="0" applyNumberFormat="0" applyFill="0" applyBorder="0" applyProtection="0">
      <alignment horizontal="left" vertical="center" wrapText="1"/>
    </xf>
    <xf numFmtId="0" fontId="42" fillId="0" borderId="0" applyNumberFormat="0" applyFill="0" applyBorder="0" applyProtection="0">
      <alignment vertical="center" wrapText="1"/>
    </xf>
    <xf numFmtId="0" fontId="0" fillId="0" borderId="14" applyNumberFormat="0" applyFont="0" applyFill="0" applyProtection="0">
      <alignment horizontal="center" vertical="center" wrapText="1"/>
    </xf>
    <xf numFmtId="0" fontId="41" fillId="0" borderId="14" applyNumberFormat="0" applyFill="0" applyProtection="0">
      <alignment horizontal="center" vertical="center" wrapText="1"/>
    </xf>
    <xf numFmtId="0" fontId="41" fillId="0" borderId="14" applyNumberFormat="0" applyFill="0" applyProtection="0">
      <alignment horizontal="center" vertical="center" wrapText="1"/>
    </xf>
    <xf numFmtId="0" fontId="40" fillId="0" borderId="12" applyNumberFormat="0" applyFill="0" applyProtection="0">
      <alignment horizontal="left" vertical="center" wrapText="1"/>
    </xf>
    <xf numFmtId="0" fontId="24" fillId="0" borderId="0">
      <alignment horizontal="left" wrapText="1"/>
      <protection/>
    </xf>
    <xf numFmtId="0" fontId="43" fillId="0" borderId="0">
      <alignment horizontal="left" vertical="top"/>
      <protection/>
    </xf>
    <xf numFmtId="0" fontId="44" fillId="0" borderId="0">
      <alignment/>
      <protection/>
    </xf>
    <xf numFmtId="0" fontId="65" fillId="0" borderId="0" applyNumberFormat="0" applyFill="0" applyBorder="0" applyAlignment="0" applyProtection="0"/>
    <xf numFmtId="0" fontId="45" fillId="0" borderId="0">
      <alignment vertical="top"/>
      <protection/>
    </xf>
    <xf numFmtId="0" fontId="46" fillId="0" borderId="0">
      <alignment vertical="top"/>
      <protection/>
    </xf>
    <xf numFmtId="0" fontId="47" fillId="0" borderId="0">
      <alignment/>
      <protection/>
    </xf>
    <xf numFmtId="0" fontId="66" fillId="0" borderId="15" applyNumberFormat="0" applyFill="0" applyAlignment="0" applyProtection="0"/>
    <xf numFmtId="0" fontId="67" fillId="0" borderId="15" applyNumberFormat="0" applyFill="0" applyAlignment="0" applyProtection="0"/>
    <xf numFmtId="0" fontId="68" fillId="0" borderId="0" applyNumberFormat="0" applyFill="0" applyBorder="0" applyAlignment="0" applyProtection="0"/>
  </cellStyleXfs>
  <cellXfs count="46">
    <xf numFmtId="0" fontId="0" fillId="0" borderId="0" xfId="0" applyFont="1" applyAlignment="1">
      <alignment/>
    </xf>
    <xf numFmtId="0" fontId="69" fillId="0" borderId="16" xfId="0" applyFont="1" applyBorder="1" applyAlignment="1">
      <alignment horizontal="center" vertical="center" wrapText="1"/>
    </xf>
    <xf numFmtId="0" fontId="70" fillId="0" borderId="0" xfId="0" applyFont="1" applyAlignment="1">
      <alignment/>
    </xf>
    <xf numFmtId="0" fontId="70" fillId="0" borderId="17" xfId="0" applyFont="1" applyBorder="1" applyAlignment="1">
      <alignment horizontal="center" vertic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70" fillId="0" borderId="20" xfId="0" applyFont="1" applyBorder="1" applyAlignment="1">
      <alignment horizontal="center" vertical="center"/>
    </xf>
    <xf numFmtId="0" fontId="70" fillId="0" borderId="21" xfId="0" applyFont="1" applyBorder="1" applyAlignment="1">
      <alignment horizontal="center" vertical="center"/>
    </xf>
    <xf numFmtId="0" fontId="70" fillId="0" borderId="22" xfId="0" applyFont="1" applyBorder="1" applyAlignment="1">
      <alignment horizontal="center" vertical="center"/>
    </xf>
    <xf numFmtId="0" fontId="70" fillId="0" borderId="23" xfId="0" applyFont="1" applyBorder="1" applyAlignment="1">
      <alignment horizontal="center" wrapText="1"/>
    </xf>
    <xf numFmtId="0" fontId="70" fillId="0" borderId="24" xfId="0" applyFont="1" applyBorder="1" applyAlignment="1">
      <alignment horizontal="center" vertical="center" wrapText="1"/>
    </xf>
    <xf numFmtId="0" fontId="69" fillId="0" borderId="4" xfId="0" applyFont="1" applyBorder="1" applyAlignment="1">
      <alignment horizontal="left"/>
    </xf>
    <xf numFmtId="0" fontId="69" fillId="0" borderId="25" xfId="0" applyFont="1" applyBorder="1" applyAlignment="1">
      <alignment horizontal="center" vertical="center"/>
    </xf>
    <xf numFmtId="164" fontId="69" fillId="0" borderId="26" xfId="100" applyNumberFormat="1" applyFont="1" applyBorder="1" applyAlignment="1">
      <alignment horizontal="center" wrapText="1"/>
    </xf>
    <xf numFmtId="164" fontId="69" fillId="0" borderId="25" xfId="100" applyNumberFormat="1" applyFont="1" applyBorder="1" applyAlignment="1">
      <alignment horizontal="center" wrapText="1"/>
    </xf>
    <xf numFmtId="9" fontId="71" fillId="0" borderId="0" xfId="151" applyNumberFormat="1" applyFont="1" applyAlignment="1">
      <alignment/>
    </xf>
    <xf numFmtId="0" fontId="69" fillId="0" borderId="0" xfId="0" applyFont="1" applyAlignment="1">
      <alignment/>
    </xf>
    <xf numFmtId="164" fontId="69" fillId="0" borderId="0" xfId="0" applyNumberFormat="1" applyFont="1" applyAlignment="1">
      <alignment/>
    </xf>
    <xf numFmtId="0" fontId="70" fillId="0" borderId="4" xfId="0" applyFont="1" applyBorder="1" applyAlignment="1">
      <alignment horizontal="left" indent="3"/>
    </xf>
    <xf numFmtId="0" fontId="70" fillId="0" borderId="25" xfId="0" applyFont="1" applyBorder="1" applyAlignment="1">
      <alignment horizontal="left"/>
    </xf>
    <xf numFmtId="164" fontId="70" fillId="0" borderId="26" xfId="100" applyNumberFormat="1" applyFont="1" applyBorder="1" applyAlignment="1">
      <alignment/>
    </xf>
    <xf numFmtId="164" fontId="70" fillId="0" borderId="25" xfId="100" applyNumberFormat="1" applyFont="1" applyBorder="1" applyAlignment="1">
      <alignment/>
    </xf>
    <xf numFmtId="164" fontId="70" fillId="0" borderId="26" xfId="100" applyNumberFormat="1" applyFont="1" applyBorder="1" applyAlignment="1">
      <alignment horizontal="center"/>
    </xf>
    <xf numFmtId="164" fontId="70" fillId="0" borderId="25" xfId="100" applyNumberFormat="1" applyFont="1" applyBorder="1" applyAlignment="1">
      <alignment horizontal="center"/>
    </xf>
    <xf numFmtId="0" fontId="69" fillId="0" borderId="4" xfId="0" applyFont="1" applyBorder="1" applyAlignment="1">
      <alignment horizontal="left" indent="2"/>
    </xf>
    <xf numFmtId="0" fontId="69" fillId="0" borderId="25" xfId="0" applyFont="1" applyBorder="1" applyAlignment="1">
      <alignment horizontal="left"/>
    </xf>
    <xf numFmtId="164" fontId="71" fillId="0" borderId="26" xfId="100" applyNumberFormat="1" applyFont="1" applyBorder="1" applyAlignment="1">
      <alignment/>
    </xf>
    <xf numFmtId="164" fontId="69" fillId="0" borderId="26" xfId="100" applyNumberFormat="1" applyFont="1" applyBorder="1" applyAlignment="1">
      <alignment/>
    </xf>
    <xf numFmtId="0" fontId="70" fillId="0" borderId="24" xfId="0" applyFont="1" applyBorder="1" applyAlignment="1">
      <alignment horizontal="left" vertical="center"/>
    </xf>
    <xf numFmtId="0" fontId="70" fillId="0" borderId="27" xfId="0" applyFont="1" applyBorder="1" applyAlignment="1">
      <alignment horizontal="left" vertical="center"/>
    </xf>
    <xf numFmtId="0" fontId="70" fillId="0" borderId="24"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21" fillId="0" borderId="29" xfId="0" applyFont="1" applyBorder="1" applyAlignment="1">
      <alignment horizontal="center" vertical="center" wrapText="1"/>
    </xf>
    <xf numFmtId="14" fontId="21" fillId="0" borderId="29" xfId="0" applyNumberFormat="1" applyFont="1" applyBorder="1" applyAlignment="1" applyProtection="1">
      <alignment horizontal="left" vertical="center" wrapText="1"/>
      <protection locked="0"/>
    </xf>
    <xf numFmtId="14" fontId="21" fillId="0" borderId="0" xfId="0" applyNumberFormat="1" applyFont="1" applyBorder="1" applyAlignment="1" applyProtection="1">
      <alignment horizontal="left" vertical="center" wrapText="1"/>
      <protection locked="0"/>
    </xf>
    <xf numFmtId="0" fontId="70" fillId="0" borderId="0" xfId="0" applyFont="1" applyBorder="1" applyAlignment="1">
      <alignment horizontal="center" vertical="center"/>
    </xf>
    <xf numFmtId="0" fontId="70" fillId="0" borderId="0" xfId="0" applyFont="1" applyAlignment="1">
      <alignment vertical="center"/>
    </xf>
    <xf numFmtId="0" fontId="21" fillId="0" borderId="0" xfId="0" applyFont="1" applyBorder="1" applyAlignment="1">
      <alignment horizontal="center" vertical="top" wrapText="1"/>
    </xf>
    <xf numFmtId="14" fontId="21" fillId="0" borderId="11" xfId="0" applyNumberFormat="1" applyFont="1" applyBorder="1" applyAlignment="1" applyProtection="1">
      <alignment horizontal="left" vertical="top" wrapText="1"/>
      <protection locked="0"/>
    </xf>
    <xf numFmtId="0" fontId="69" fillId="0" borderId="1" xfId="0" applyFont="1" applyBorder="1" applyAlignment="1">
      <alignment horizontal="left" vertical="center"/>
    </xf>
    <xf numFmtId="0" fontId="70" fillId="0" borderId="1" xfId="0" applyFont="1" applyBorder="1" applyAlignment="1">
      <alignment/>
    </xf>
    <xf numFmtId="0" fontId="70" fillId="0" borderId="0" xfId="0" applyFont="1" applyAlignment="1">
      <alignment horizontal="center" vertical="top"/>
    </xf>
    <xf numFmtId="0" fontId="70" fillId="0" borderId="29" xfId="0" applyFont="1" applyBorder="1" applyAlignment="1">
      <alignment horizontal="left" vertical="top" wrapText="1"/>
    </xf>
    <xf numFmtId="0" fontId="70" fillId="0" borderId="0" xfId="0" applyFont="1" applyBorder="1" applyAlignment="1">
      <alignment horizontal="left" vertical="top" wrapText="1"/>
    </xf>
    <xf numFmtId="0" fontId="72" fillId="0" borderId="0" xfId="0" applyFont="1" applyFill="1" applyBorder="1" applyAlignment="1" applyProtection="1">
      <alignment horizontal="left" vertical="top" wrapText="1"/>
      <protection locked="0"/>
    </xf>
  </cellXfs>
  <cellStyles count="182">
    <cellStyle name="Normal" xfId="0"/>
    <cellStyle name="_10 I+D (formula)" xfId="15"/>
    <cellStyle name="_12" xfId="16"/>
    <cellStyle name="_12 EJC (formula)" xfId="17"/>
    <cellStyle name="_12 PF (formula)" xfId="18"/>
    <cellStyle name="_14 (formula)" xfId="19"/>
    <cellStyle name="_15 EJC (formula)" xfId="20"/>
    <cellStyle name="_15xSec_PF (cocina)" xfId="21"/>
    <cellStyle name="_18Grado" xfId="22"/>
    <cellStyle name="_18Grado (cocina)" xfId="23"/>
    <cellStyle name="_20Doctorados (br ok" xfId="24"/>
    <cellStyle name="_29b" xfId="25"/>
    <cellStyle name="_29c" xfId="26"/>
    <cellStyle name="_29e" xfId="27"/>
    <cellStyle name="_29g" xfId="28"/>
    <cellStyle name="_29i" xfId="29"/>
    <cellStyle name="_4ACT (br ok" xfId="30"/>
    <cellStyle name="_4ACT (br ok sv ok" xfId="31"/>
    <cellStyle name="_4I+D" xfId="32"/>
    <cellStyle name="_8 (formula)" xfId="33"/>
    <cellStyle name="_9 I+D (formula)" xfId="34"/>
    <cellStyle name="_ACAD-b22" xfId="35"/>
    <cellStyle name="_ACAD-b29" xfId="36"/>
    <cellStyle name="_ACAD-b74" xfId="37"/>
    <cellStyle name="_Appendix-29 tables -- May 19" xfId="38"/>
    <cellStyle name="_B16" xfId="39"/>
    <cellStyle name="_B27" xfId="40"/>
    <cellStyle name="_comparativos2" xfId="41"/>
    <cellStyle name="_Data Generation for 1998, August 17" xfId="42"/>
    <cellStyle name="_FF-tabc14" xfId="43"/>
    <cellStyle name="_FF-tabc83" xfId="44"/>
    <cellStyle name="_FF-tabc85" xfId="45"/>
    <cellStyle name="_fig04-01_JJ" xfId="46"/>
    <cellStyle name="_hist7" xfId="47"/>
    <cellStyle name="_Information Generator for 1999 Indicators, May 25" xfId="48"/>
    <cellStyle name="_NAT-OBJ Revised" xfId="49"/>
    <cellStyle name="_New State Table for 1998, March 12, 2001" xfId="50"/>
    <cellStyle name="_pbi" xfId="51"/>
    <cellStyle name="_PUBLICACIONES" xfId="52"/>
    <cellStyle name="_SEI Tables, May 17" xfId="53"/>
    <cellStyle name="_SEI Tables, May 19" xfId="54"/>
    <cellStyle name="_SEI Tables, May 19 b" xfId="55"/>
    <cellStyle name="_SEI Tables, May 3" xfId="56"/>
    <cellStyle name="_Sept. 19, Tables and Database for NP98.xls Chart 12" xfId="57"/>
    <cellStyle name="_Sept. 19, Tables and Database for NP98.xls Chart 4" xfId="58"/>
    <cellStyle name="_Sept. 19, Tables and Database for NP98.xls Chart 6" xfId="59"/>
    <cellStyle name="_Sept. 19, Tables and Database for NP98.xls Chart 8" xfId="60"/>
    <cellStyle name="_Tab Fig Array_ SEI 2010 Ch 4_fed RD" xfId="61"/>
    <cellStyle name="_Tab Fig Array_SEI2010 Ch 4_Intl comps" xfId="62"/>
    <cellStyle name="_tabc102" xfId="63"/>
    <cellStyle name="_tabc14" xfId="64"/>
    <cellStyle name="_table1" xfId="65"/>
    <cellStyle name="_table2" xfId="66"/>
    <cellStyle name="_table3" xfId="67"/>
    <cellStyle name="_table5" xfId="68"/>
    <cellStyle name="_Text Table 3" xfId="69"/>
    <cellStyle name="_UNESCO_R&amp;DTables" xfId="70"/>
    <cellStyle name="_workbook for indicators text tables" xfId="71"/>
    <cellStyle name="20% - Accent1" xfId="72"/>
    <cellStyle name="20% - Accent2" xfId="73"/>
    <cellStyle name="20% - Accent3" xfId="74"/>
    <cellStyle name="20% - Accent4" xfId="75"/>
    <cellStyle name="20% - Accent5" xfId="76"/>
    <cellStyle name="20% - Accent6" xfId="77"/>
    <cellStyle name="40% - Accent1" xfId="78"/>
    <cellStyle name="40% - Accent2" xfId="79"/>
    <cellStyle name="40% - Accent3" xfId="80"/>
    <cellStyle name="40% - Accent4" xfId="81"/>
    <cellStyle name="40% - Accent5" xfId="82"/>
    <cellStyle name="40% - Accent6" xfId="83"/>
    <cellStyle name="60% - Accent1" xfId="84"/>
    <cellStyle name="60% - Accent2" xfId="85"/>
    <cellStyle name="60% - Accent3" xfId="86"/>
    <cellStyle name="60% - Accent4" xfId="87"/>
    <cellStyle name="60% - Accent5" xfId="88"/>
    <cellStyle name="60% - Accent6" xfId="89"/>
    <cellStyle name="Accent1" xfId="90"/>
    <cellStyle name="Accent2" xfId="91"/>
    <cellStyle name="Accent3" xfId="92"/>
    <cellStyle name="Accent4" xfId="93"/>
    <cellStyle name="Accent5" xfId="94"/>
    <cellStyle name="Accent6" xfId="95"/>
    <cellStyle name="annee semestre" xfId="96"/>
    <cellStyle name="Bad" xfId="97"/>
    <cellStyle name="Calculation" xfId="98"/>
    <cellStyle name="Check Cell" xfId="99"/>
    <cellStyle name="Comma" xfId="100"/>
    <cellStyle name="Comma [0]" xfId="101"/>
    <cellStyle name="Comma 2" xfId="102"/>
    <cellStyle name="Comma 3" xfId="103"/>
    <cellStyle name="Comma 4" xfId="104"/>
    <cellStyle name="Comma0" xfId="105"/>
    <cellStyle name="Currency" xfId="106"/>
    <cellStyle name="Currency [0]" xfId="107"/>
    <cellStyle name="Currency 2" xfId="108"/>
    <cellStyle name="Currency0" xfId="109"/>
    <cellStyle name="données" xfId="110"/>
    <cellStyle name="donnéesbord" xfId="111"/>
    <cellStyle name="Explanatory Text" xfId="112"/>
    <cellStyle name="Good" xfId="113"/>
    <cellStyle name="Heading 1" xfId="114"/>
    <cellStyle name="Heading 2" xfId="115"/>
    <cellStyle name="Heading 3" xfId="116"/>
    <cellStyle name="Heading 4" xfId="117"/>
    <cellStyle name="Hyperlink 2" xfId="118"/>
    <cellStyle name="Hyperlink 3" xfId="119"/>
    <cellStyle name="Hyperlink 4" xfId="120"/>
    <cellStyle name="Hyperlink 5" xfId="121"/>
    <cellStyle name="Hyperlink 6" xfId="122"/>
    <cellStyle name="Input" xfId="123"/>
    <cellStyle name="Linked Cell" xfId="124"/>
    <cellStyle name="Neutral" xfId="125"/>
    <cellStyle name="Normal 10" xfId="126"/>
    <cellStyle name="Normal 11" xfId="127"/>
    <cellStyle name="Normal 11 2" xfId="128"/>
    <cellStyle name="Normal 12" xfId="129"/>
    <cellStyle name="Normal 13" xfId="130"/>
    <cellStyle name="Normal 14" xfId="131"/>
    <cellStyle name="Normal 15" xfId="132"/>
    <cellStyle name="Normal 16" xfId="133"/>
    <cellStyle name="Normal 17" xfId="134"/>
    <cellStyle name="Normal 18" xfId="135"/>
    <cellStyle name="Normal 19" xfId="136"/>
    <cellStyle name="Normal 2" xfId="137"/>
    <cellStyle name="Normal 2 2" xfId="138"/>
    <cellStyle name="Normal 2 3" xfId="139"/>
    <cellStyle name="Normal 3" xfId="140"/>
    <cellStyle name="Normal 3 2" xfId="141"/>
    <cellStyle name="Normal 4" xfId="142"/>
    <cellStyle name="Normal 5" xfId="143"/>
    <cellStyle name="Normal 6" xfId="144"/>
    <cellStyle name="Normal 7" xfId="145"/>
    <cellStyle name="Normal 8" xfId="146"/>
    <cellStyle name="Normal 9" xfId="147"/>
    <cellStyle name="Note" xfId="148"/>
    <cellStyle name="notes" xfId="149"/>
    <cellStyle name="Output" xfId="150"/>
    <cellStyle name="Percent" xfId="151"/>
    <cellStyle name="Percent 2" xfId="152"/>
    <cellStyle name="Percent 3" xfId="153"/>
    <cellStyle name="semestre" xfId="154"/>
    <cellStyle name="ss1" xfId="155"/>
    <cellStyle name="ss10" xfId="156"/>
    <cellStyle name="ss11" xfId="157"/>
    <cellStyle name="ss12" xfId="158"/>
    <cellStyle name="ss13" xfId="159"/>
    <cellStyle name="ss14" xfId="160"/>
    <cellStyle name="ss15" xfId="161"/>
    <cellStyle name="ss16" xfId="162"/>
    <cellStyle name="ss17" xfId="163"/>
    <cellStyle name="ss18" xfId="164"/>
    <cellStyle name="ss19" xfId="165"/>
    <cellStyle name="ss2" xfId="166"/>
    <cellStyle name="ss20" xfId="167"/>
    <cellStyle name="ss21" xfId="168"/>
    <cellStyle name="ss22" xfId="169"/>
    <cellStyle name="ss23" xfId="170"/>
    <cellStyle name="ss24" xfId="171"/>
    <cellStyle name="ss25" xfId="172"/>
    <cellStyle name="ss26" xfId="173"/>
    <cellStyle name="ss27" xfId="174"/>
    <cellStyle name="ss28" xfId="175"/>
    <cellStyle name="ss29" xfId="176"/>
    <cellStyle name="ss3" xfId="177"/>
    <cellStyle name="ss30" xfId="178"/>
    <cellStyle name="ss31" xfId="179"/>
    <cellStyle name="ss4" xfId="180"/>
    <cellStyle name="ss5" xfId="181"/>
    <cellStyle name="ss6" xfId="182"/>
    <cellStyle name="ss7" xfId="183"/>
    <cellStyle name="ss8" xfId="184"/>
    <cellStyle name="ss9" xfId="185"/>
    <cellStyle name="Style 1" xfId="186"/>
    <cellStyle name="Tagline" xfId="187"/>
    <cellStyle name="tête chapitre" xfId="188"/>
    <cellStyle name="Title" xfId="189"/>
    <cellStyle name="Title 1" xfId="190"/>
    <cellStyle name="Title 2" xfId="191"/>
    <cellStyle name="titre" xfId="192"/>
    <cellStyle name="Total" xfId="193"/>
    <cellStyle name="Total 2" xfId="194"/>
    <cellStyle name="Warning Text" xfId="1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HIVE\INACTIVE%20PROJECTS\AEI\TechnicalNew\10.%20Labor%20and%20Employment\CNX1\AEIGuidePartTenCNXFinal10-31-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S"/>
      <sheetName val="Table 10.1.1"/>
      <sheetName val="10.1"/>
      <sheetName val="10.1a"/>
      <sheetName val="10.1b (2013)"/>
      <sheetName val="NIPA 6.5 FTE (2012)"/>
      <sheetName val="NIPA 6.5 FTE (2010)"/>
      <sheetName val="Table 10.1.2"/>
      <sheetName val="Table 619"/>
      <sheetName val="BLS Employment and Earnings"/>
      <sheetName val="Data for 10.2"/>
      <sheetName val="Notes"/>
      <sheetName val="Civilian Labor Force"/>
      <sheetName val="BLS SIC Data Series"/>
      <sheetName val="BLS Detailed Industry Trends"/>
      <sheetName val="Obamacare Impact on PT  Emp"/>
      <sheetName val="Ratio FT-PT to FTE"/>
      <sheetName val="BEA 6.4 FT-PT Employees"/>
      <sheetName val="BLS Employment Trends"/>
      <sheetName val="60600A Ann"/>
      <sheetName val="60600B Ann (2)"/>
      <sheetName val="60600B Ann"/>
      <sheetName val="60600C Ann"/>
      <sheetName val="60600D Ann"/>
      <sheetName val="2008-18 Matrix"/>
      <sheetName val="Obamacare PT Workers"/>
      <sheetName val="BLS Nonfarm"/>
      <sheetName val="BLS Temp"/>
      <sheetName val="BLS FT 2003-2013"/>
      <sheetName val="BLS PT 2003-2013"/>
      <sheetName val="Table 10.1.2old"/>
      <sheetName val="11s0619"/>
      <sheetName val="CPS Employment Trends"/>
      <sheetName val="10.3b"/>
      <sheetName val="Data3.1.1"/>
      <sheetName val="Data3.1.2"/>
      <sheetName val="NIPATable 6.4C Employment"/>
      <sheetName val="NIPATable 6.4D Employment"/>
      <sheetName val="BLS Occupation Characteristics"/>
      <sheetName val="Table 10.3.1"/>
      <sheetName val="OECD Demographics"/>
      <sheetName val="OECD Emp"/>
      <sheetName val="OECD Physicians"/>
      <sheetName val="OECD Health Pro Salary"/>
      <sheetName val="Table 10.3.1.1"/>
      <sheetName val="Table 10.3.2"/>
      <sheetName val="GDP"/>
      <sheetName val="OECD # Health Employees"/>
      <sheetName val="Table 10.4.1"/>
      <sheetName val="Table 10.4.2"/>
      <sheetName val="Female Doctors"/>
      <sheetName val="Table 10.5.1"/>
      <sheetName val="Table 10.5.1.1"/>
      <sheetName val="Table 10.5.1.2"/>
      <sheetName val="Employment Hour Trends"/>
      <sheetName val="Table 10.5.2"/>
      <sheetName val="10.8b"/>
      <sheetName val="10.6"/>
      <sheetName val="DataFerrett 10.6"/>
      <sheetName val="10.7a"/>
      <sheetName val="DFerrett for 10.7"/>
      <sheetName val="MDTrends"/>
      <sheetName val="Table 10.6"/>
      <sheetName val="LE 1900-2004"/>
      <sheetName val="LE 1900-2006"/>
      <sheetName val="WLE data"/>
      <sheetName val="10.10a"/>
      <sheetName val="SSA Report 2010"/>
      <sheetName val="10.10b"/>
      <sheetName val="SSA Report 2010 OASDI HI"/>
      <sheetName val="OASDI-HI % of GDP"/>
      <sheetName val="OASDI-HI Trends"/>
      <sheetName val="Data for 10.10b"/>
      <sheetName val="CBO Summary Extended-Baseline"/>
      <sheetName val="CBO Medicare Fig 2-2"/>
      <sheetName val="CBO Alternative"/>
      <sheetName val="CBO Health Detail"/>
      <sheetName val="CBO Excess Growth"/>
      <sheetName val="10.11a"/>
      <sheetName val="10.11b"/>
      <sheetName val="InternationaHourly Compensation"/>
      <sheetName val="Remun all MDs"/>
      <sheetName val="Wages for 10.4b"/>
      <sheetName val="Data3.5.1"/>
      <sheetName val="OECD Conversion Rates"/>
      <sheetName val="Employment Status"/>
      <sheetName val="Data"/>
      <sheetName val="Data 10.8a"/>
      <sheetName val="OECD Pop&amp;Emp"/>
      <sheetName val="MDs by Specialty 1975-20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46">
      <selection activeCell="A50" sqref="A50:IV50"/>
    </sheetView>
  </sheetViews>
  <sheetFormatPr defaultColWidth="9.140625" defaultRowHeight="15"/>
  <cols>
    <col min="1" max="1" width="7.140625" style="2" customWidth="1"/>
    <col min="2" max="2" width="38.8515625" style="2" customWidth="1"/>
    <col min="3" max="3" width="11.7109375" style="2" customWidth="1"/>
    <col min="4" max="16384" width="9.140625" style="2" customWidth="1"/>
  </cols>
  <sheetData>
    <row r="1" spans="1:8" ht="24.75" customHeight="1" thickBot="1">
      <c r="A1" s="1" t="s">
        <v>0</v>
      </c>
      <c r="B1" s="1"/>
      <c r="C1" s="1"/>
      <c r="D1" s="1"/>
      <c r="E1" s="1"/>
      <c r="F1" s="1"/>
      <c r="G1" s="1"/>
      <c r="H1" s="1"/>
    </row>
    <row r="2" spans="1:8" ht="18" customHeight="1" thickTop="1">
      <c r="A2" s="3" t="s">
        <v>1</v>
      </c>
      <c r="B2" s="4"/>
      <c r="C2" s="5">
        <v>2008</v>
      </c>
      <c r="D2" s="6"/>
      <c r="E2" s="6"/>
      <c r="F2" s="5">
        <v>2010</v>
      </c>
      <c r="G2" s="6"/>
      <c r="H2" s="6"/>
    </row>
    <row r="3" spans="1:8" ht="33.75">
      <c r="A3" s="7"/>
      <c r="B3" s="8"/>
      <c r="C3" s="9" t="s">
        <v>2</v>
      </c>
      <c r="D3" s="9" t="s">
        <v>3</v>
      </c>
      <c r="E3" s="10" t="s">
        <v>4</v>
      </c>
      <c r="F3" s="9" t="s">
        <v>2</v>
      </c>
      <c r="G3" s="9" t="s">
        <v>3</v>
      </c>
      <c r="H3" s="10" t="s">
        <v>4</v>
      </c>
    </row>
    <row r="4" spans="1:8" s="16" customFormat="1" ht="18" customHeight="1">
      <c r="A4" s="11" t="s">
        <v>5</v>
      </c>
      <c r="B4" s="12"/>
      <c r="C4" s="13">
        <v>5415</v>
      </c>
      <c r="D4" s="14">
        <v>4052</v>
      </c>
      <c r="E4" s="15">
        <f aca="true" t="shared" si="0" ref="E4:E39">D4/C4</f>
        <v>0.7482917820867959</v>
      </c>
      <c r="F4" s="13">
        <v>5678</v>
      </c>
      <c r="G4" s="14">
        <v>4241</v>
      </c>
      <c r="H4" s="15">
        <f aca="true" t="shared" si="1" ref="H4:H39">G4/F4</f>
        <v>0.746917928848186</v>
      </c>
    </row>
    <row r="5" spans="1:10" s="16" customFormat="1" ht="18" customHeight="1">
      <c r="A5" s="11" t="s">
        <v>6</v>
      </c>
      <c r="B5" s="12"/>
      <c r="C5" s="13">
        <v>2222</v>
      </c>
      <c r="D5" s="14">
        <v>1951</v>
      </c>
      <c r="E5" s="15">
        <f t="shared" si="0"/>
        <v>0.878037803780378</v>
      </c>
      <c r="F5" s="13">
        <v>2219</v>
      </c>
      <c r="G5" s="14">
        <v>1949</v>
      </c>
      <c r="H5" s="15">
        <f t="shared" si="1"/>
        <v>0.8783235691753042</v>
      </c>
      <c r="I5" s="17"/>
      <c r="J5" s="17"/>
    </row>
    <row r="6" spans="1:8" ht="12.75" customHeight="1">
      <c r="A6" s="18" t="s">
        <v>7</v>
      </c>
      <c r="B6" s="19"/>
      <c r="C6" s="20">
        <v>168</v>
      </c>
      <c r="D6" s="21">
        <v>160</v>
      </c>
      <c r="E6" s="15">
        <f>D6/C6</f>
        <v>0.9523809523809523</v>
      </c>
      <c r="F6" s="20">
        <v>181</v>
      </c>
      <c r="G6" s="21">
        <v>178</v>
      </c>
      <c r="H6" s="15">
        <f>G6/F6</f>
        <v>0.9834254143646409</v>
      </c>
    </row>
    <row r="7" spans="1:8" ht="12.75" customHeight="1">
      <c r="A7" s="18" t="s">
        <v>8</v>
      </c>
      <c r="B7" s="19"/>
      <c r="C7" s="20">
        <v>88</v>
      </c>
      <c r="D7" s="21">
        <v>87</v>
      </c>
      <c r="E7" s="15">
        <f t="shared" si="0"/>
        <v>0.9886363636363636</v>
      </c>
      <c r="F7" s="20">
        <v>91</v>
      </c>
      <c r="G7" s="21">
        <v>88</v>
      </c>
      <c r="H7" s="15">
        <f t="shared" si="1"/>
        <v>0.967032967032967</v>
      </c>
    </row>
    <row r="8" spans="1:8" ht="12.75" customHeight="1">
      <c r="A8" s="18" t="s">
        <v>9</v>
      </c>
      <c r="B8" s="19"/>
      <c r="C8" s="20">
        <v>75</v>
      </c>
      <c r="D8" s="21">
        <v>73</v>
      </c>
      <c r="E8" s="15">
        <f t="shared" si="0"/>
        <v>0.9733333333333334</v>
      </c>
      <c r="F8" s="20">
        <v>53</v>
      </c>
      <c r="G8" s="21">
        <v>50</v>
      </c>
      <c r="H8" s="15">
        <f t="shared" si="1"/>
        <v>0.9433962264150944</v>
      </c>
    </row>
    <row r="9" spans="1:8" ht="11.25">
      <c r="A9" s="18" t="s">
        <v>10</v>
      </c>
      <c r="C9" s="20">
        <v>86</v>
      </c>
      <c r="D9" s="21">
        <v>75</v>
      </c>
      <c r="E9" s="15">
        <f t="shared" si="0"/>
        <v>0.872093023255814</v>
      </c>
      <c r="F9" s="20">
        <v>81</v>
      </c>
      <c r="G9" s="21">
        <v>75</v>
      </c>
      <c r="H9" s="15">
        <f t="shared" si="1"/>
        <v>0.9259259259259259</v>
      </c>
    </row>
    <row r="10" spans="1:8" ht="12.75" customHeight="1">
      <c r="A10" s="18" t="s">
        <v>11</v>
      </c>
      <c r="B10" s="19"/>
      <c r="C10" s="20">
        <v>439</v>
      </c>
      <c r="D10" s="21">
        <v>408</v>
      </c>
      <c r="E10" s="15">
        <f t="shared" si="0"/>
        <v>0.929384965831435</v>
      </c>
      <c r="F10" s="20">
        <v>453</v>
      </c>
      <c r="G10" s="21">
        <v>413</v>
      </c>
      <c r="H10" s="15">
        <f t="shared" si="1"/>
        <v>0.9116997792494481</v>
      </c>
    </row>
    <row r="11" spans="1:8" ht="12.75" customHeight="1">
      <c r="A11" s="18" t="s">
        <v>12</v>
      </c>
      <c r="B11" s="19"/>
      <c r="C11" s="20">
        <v>2114</v>
      </c>
      <c r="D11" s="21">
        <v>1904</v>
      </c>
      <c r="E11" s="15">
        <f t="shared" si="0"/>
        <v>0.9006622516556292</v>
      </c>
      <c r="F11" s="20">
        <v>2177</v>
      </c>
      <c r="G11" s="21">
        <v>1970</v>
      </c>
      <c r="H11" s="15">
        <f t="shared" si="1"/>
        <v>0.9049150206706477</v>
      </c>
    </row>
    <row r="12" spans="1:8" ht="12.75" customHeight="1">
      <c r="A12" s="18" t="s">
        <v>13</v>
      </c>
      <c r="B12" s="19"/>
      <c r="C12" s="20">
        <v>595</v>
      </c>
      <c r="D12" s="21">
        <v>524</v>
      </c>
      <c r="E12" s="15">
        <f t="shared" si="0"/>
        <v>0.880672268907563</v>
      </c>
      <c r="F12" s="20">
        <v>609</v>
      </c>
      <c r="G12" s="21">
        <v>548</v>
      </c>
      <c r="H12" s="15">
        <f t="shared" si="1"/>
        <v>0.8998357963875205</v>
      </c>
    </row>
    <row r="13" spans="1:8" ht="12.75" customHeight="1">
      <c r="A13" s="18" t="s">
        <v>14</v>
      </c>
      <c r="B13" s="19"/>
      <c r="C13" s="20">
        <v>55</v>
      </c>
      <c r="D13" s="21">
        <v>54</v>
      </c>
      <c r="E13" s="15">
        <f t="shared" si="0"/>
        <v>0.9818181818181818</v>
      </c>
      <c r="F13" s="20">
        <v>65</v>
      </c>
      <c r="G13" s="21">
        <v>57</v>
      </c>
      <c r="H13" s="15">
        <f t="shared" si="1"/>
        <v>0.8769230769230769</v>
      </c>
    </row>
    <row r="14" spans="1:8" ht="12.75" customHeight="1">
      <c r="A14" s="18" t="s">
        <v>15</v>
      </c>
      <c r="B14" s="19"/>
      <c r="C14" s="22">
        <v>77</v>
      </c>
      <c r="D14" s="23">
        <v>71</v>
      </c>
      <c r="E14" s="15">
        <f t="shared" si="0"/>
        <v>0.922077922077922</v>
      </c>
      <c r="F14" s="20">
        <v>97</v>
      </c>
      <c r="G14" s="21">
        <v>85</v>
      </c>
      <c r="H14" s="15">
        <f t="shared" si="1"/>
        <v>0.8762886597938144</v>
      </c>
    </row>
    <row r="15" spans="1:8" ht="12.75" customHeight="1">
      <c r="A15" s="18" t="s">
        <v>16</v>
      </c>
      <c r="B15" s="19"/>
      <c r="C15" s="20">
        <v>1370</v>
      </c>
      <c r="D15" s="21">
        <v>1201</v>
      </c>
      <c r="E15" s="15">
        <f t="shared" si="0"/>
        <v>0.8766423357664234</v>
      </c>
      <c r="F15" s="20">
        <v>1329</v>
      </c>
      <c r="G15" s="21">
        <v>1156</v>
      </c>
      <c r="H15" s="15">
        <f t="shared" si="1"/>
        <v>0.8698269375470279</v>
      </c>
    </row>
    <row r="16" spans="1:8" ht="12.75" customHeight="1">
      <c r="A16" s="18" t="s">
        <v>17</v>
      </c>
      <c r="B16" s="19"/>
      <c r="C16" s="22">
        <v>7</v>
      </c>
      <c r="D16" s="23">
        <v>5</v>
      </c>
      <c r="E16" s="15">
        <f t="shared" si="0"/>
        <v>0.7142857142857143</v>
      </c>
      <c r="F16" s="20">
        <v>17</v>
      </c>
      <c r="G16" s="21">
        <v>13</v>
      </c>
      <c r="H16" s="15">
        <f t="shared" si="1"/>
        <v>0.7647058823529411</v>
      </c>
    </row>
    <row r="17" spans="1:8" ht="12.75" customHeight="1">
      <c r="A17" s="18" t="s">
        <v>18</v>
      </c>
      <c r="B17" s="19"/>
      <c r="C17" s="20">
        <v>301</v>
      </c>
      <c r="D17" s="21">
        <v>223</v>
      </c>
      <c r="E17" s="15">
        <f>D17/C17</f>
        <v>0.7408637873754153</v>
      </c>
      <c r="F17" s="20">
        <v>280</v>
      </c>
      <c r="G17" s="21">
        <v>211</v>
      </c>
      <c r="H17" s="15">
        <f>G17/F17</f>
        <v>0.7535714285714286</v>
      </c>
    </row>
    <row r="18" spans="1:8" ht="12.75" customHeight="1">
      <c r="A18" s="18" t="s">
        <v>19</v>
      </c>
      <c r="B18" s="19"/>
      <c r="C18" s="20">
        <v>7</v>
      </c>
      <c r="D18" s="21">
        <v>6</v>
      </c>
      <c r="E18" s="15">
        <f>D18/C18</f>
        <v>0.8571428571428571</v>
      </c>
      <c r="F18" s="20">
        <v>8</v>
      </c>
      <c r="G18" s="21">
        <v>6</v>
      </c>
      <c r="H18" s="15">
        <f>G18/F18</f>
        <v>0.75</v>
      </c>
    </row>
    <row r="19" spans="1:8" ht="12.75" customHeight="1">
      <c r="A19" s="18" t="s">
        <v>20</v>
      </c>
      <c r="B19" s="19"/>
      <c r="C19" s="20">
        <v>74</v>
      </c>
      <c r="D19" s="21">
        <v>56</v>
      </c>
      <c r="E19" s="15">
        <f t="shared" si="0"/>
        <v>0.7567567567567568</v>
      </c>
      <c r="F19" s="20">
        <v>96</v>
      </c>
      <c r="G19" s="21">
        <v>72</v>
      </c>
      <c r="H19" s="15">
        <f t="shared" si="1"/>
        <v>0.75</v>
      </c>
    </row>
    <row r="20" spans="1:8" s="16" customFormat="1" ht="18" customHeight="1">
      <c r="A20" s="24" t="s">
        <v>21</v>
      </c>
      <c r="B20" s="25"/>
      <c r="C20" s="26">
        <f>C7+C13+C19+C22+C26+C28+C29</f>
        <v>467</v>
      </c>
      <c r="D20" s="26">
        <f>D7+D13+D19+D22+D26+D28+D29</f>
        <v>361</v>
      </c>
      <c r="E20" s="15">
        <f>D20/C20</f>
        <v>0.7730192719486081</v>
      </c>
      <c r="F20" s="27">
        <f>F7+F13+F19+F22+F26+F28+F29</f>
        <v>498</v>
      </c>
      <c r="G20" s="27">
        <f>G7+G13+G19+G22+G26+G28+G29</f>
        <v>372</v>
      </c>
      <c r="H20" s="15">
        <f>G20/F20</f>
        <v>0.7469879518072289</v>
      </c>
    </row>
    <row r="21" spans="1:8" ht="12.75" customHeight="1">
      <c r="A21" s="18" t="s">
        <v>22</v>
      </c>
      <c r="B21" s="19"/>
      <c r="C21" s="20">
        <v>105</v>
      </c>
      <c r="D21" s="21">
        <v>61</v>
      </c>
      <c r="E21" s="15">
        <f>D21/C21</f>
        <v>0.580952380952381</v>
      </c>
      <c r="F21" s="20">
        <v>128</v>
      </c>
      <c r="G21" s="21">
        <v>92</v>
      </c>
      <c r="H21" s="15">
        <f>G21/F21</f>
        <v>0.71875</v>
      </c>
    </row>
    <row r="22" spans="1:8" ht="12.75" customHeight="1">
      <c r="A22" s="18" t="s">
        <v>23</v>
      </c>
      <c r="B22" s="19"/>
      <c r="C22" s="20">
        <v>16</v>
      </c>
      <c r="D22" s="20">
        <v>12</v>
      </c>
      <c r="E22" s="15">
        <f t="shared" si="0"/>
        <v>0.75</v>
      </c>
      <c r="F22" s="20">
        <v>7</v>
      </c>
      <c r="G22" s="21">
        <v>5</v>
      </c>
      <c r="H22" s="15">
        <f t="shared" si="1"/>
        <v>0.7142857142857143</v>
      </c>
    </row>
    <row r="23" spans="1:8" ht="12.75" customHeight="1">
      <c r="A23" s="18" t="s">
        <v>24</v>
      </c>
      <c r="B23" s="19"/>
      <c r="C23" s="20">
        <v>32</v>
      </c>
      <c r="D23" s="21">
        <v>22</v>
      </c>
      <c r="E23" s="15">
        <f>D23/C23</f>
        <v>0.6875</v>
      </c>
      <c r="F23" s="20">
        <v>31</v>
      </c>
      <c r="G23" s="21">
        <v>22</v>
      </c>
      <c r="H23" s="15">
        <f>G23/F23</f>
        <v>0.7096774193548387</v>
      </c>
    </row>
    <row r="24" spans="1:8" ht="12.75" customHeight="1">
      <c r="A24" s="18" t="s">
        <v>25</v>
      </c>
      <c r="B24" s="19"/>
      <c r="C24" s="20">
        <v>238</v>
      </c>
      <c r="D24" s="21">
        <v>159</v>
      </c>
      <c r="E24" s="15">
        <f>D24/C24</f>
        <v>0.6680672268907563</v>
      </c>
      <c r="F24" s="20">
        <v>278</v>
      </c>
      <c r="G24" s="21">
        <v>192</v>
      </c>
      <c r="H24" s="15">
        <f>G24/F24</f>
        <v>0.6906474820143885</v>
      </c>
    </row>
    <row r="25" spans="1:8" ht="12.75" customHeight="1">
      <c r="A25" s="18" t="s">
        <v>26</v>
      </c>
      <c r="B25" s="19"/>
      <c r="C25" s="20">
        <v>86</v>
      </c>
      <c r="D25" s="21">
        <v>51</v>
      </c>
      <c r="E25" s="15">
        <f>D25/C25</f>
        <v>0.5930232558139535</v>
      </c>
      <c r="F25" s="20">
        <v>88</v>
      </c>
      <c r="G25" s="21">
        <v>59</v>
      </c>
      <c r="H25" s="15">
        <f>G25/F25</f>
        <v>0.6704545454545454</v>
      </c>
    </row>
    <row r="26" spans="1:8" ht="12.75" customHeight="1">
      <c r="A26" s="18" t="s">
        <v>27</v>
      </c>
      <c r="B26" s="19"/>
      <c r="C26" s="20">
        <v>15</v>
      </c>
      <c r="D26" s="21">
        <v>10</v>
      </c>
      <c r="E26" s="15">
        <f t="shared" si="0"/>
        <v>0.6666666666666666</v>
      </c>
      <c r="F26" s="20">
        <v>15</v>
      </c>
      <c r="G26" s="21">
        <v>10</v>
      </c>
      <c r="H26" s="15">
        <f t="shared" si="1"/>
        <v>0.6666666666666666</v>
      </c>
    </row>
    <row r="27" spans="1:8" ht="12.75" customHeight="1">
      <c r="A27" s="18" t="s">
        <v>28</v>
      </c>
      <c r="B27" s="19"/>
      <c r="C27" s="20">
        <v>51</v>
      </c>
      <c r="D27" s="21">
        <v>39</v>
      </c>
      <c r="E27" s="15">
        <f t="shared" si="0"/>
        <v>0.7647058823529411</v>
      </c>
      <c r="F27" s="20">
        <v>61</v>
      </c>
      <c r="G27" s="21">
        <v>39</v>
      </c>
      <c r="H27" s="15">
        <f t="shared" si="1"/>
        <v>0.639344262295082</v>
      </c>
    </row>
    <row r="28" spans="1:8" ht="12.75" customHeight="1">
      <c r="A28" s="18" t="s">
        <v>29</v>
      </c>
      <c r="B28" s="19"/>
      <c r="C28" s="20">
        <v>90</v>
      </c>
      <c r="D28" s="21">
        <v>64</v>
      </c>
      <c r="E28" s="15">
        <f t="shared" si="0"/>
        <v>0.7111111111111111</v>
      </c>
      <c r="F28" s="20">
        <v>111</v>
      </c>
      <c r="G28" s="21">
        <v>70</v>
      </c>
      <c r="H28" s="15">
        <f t="shared" si="1"/>
        <v>0.6306306306306306</v>
      </c>
    </row>
    <row r="29" spans="1:8" ht="12.75" customHeight="1">
      <c r="A29" s="18" t="s">
        <v>30</v>
      </c>
      <c r="B29" s="19"/>
      <c r="C29" s="20">
        <v>129</v>
      </c>
      <c r="D29" s="21">
        <v>78</v>
      </c>
      <c r="E29" s="15">
        <f t="shared" si="0"/>
        <v>0.6046511627906976</v>
      </c>
      <c r="F29" s="20">
        <v>113</v>
      </c>
      <c r="G29" s="21">
        <v>70</v>
      </c>
      <c r="H29" s="15">
        <f t="shared" si="1"/>
        <v>0.6194690265486725</v>
      </c>
    </row>
    <row r="30" spans="1:8" ht="12.75" customHeight="1">
      <c r="A30" s="18" t="s">
        <v>31</v>
      </c>
      <c r="B30" s="19"/>
      <c r="C30" s="20">
        <v>33</v>
      </c>
      <c r="D30" s="21">
        <v>23</v>
      </c>
      <c r="E30" s="15">
        <f t="shared" si="0"/>
        <v>0.696969696969697</v>
      </c>
      <c r="F30" s="20">
        <v>48</v>
      </c>
      <c r="G30" s="21">
        <v>25</v>
      </c>
      <c r="H30" s="15">
        <f t="shared" si="1"/>
        <v>0.5208333333333334</v>
      </c>
    </row>
    <row r="31" spans="1:8" ht="12.75" customHeight="1">
      <c r="A31" s="18" t="s">
        <v>32</v>
      </c>
      <c r="B31" s="19"/>
      <c r="C31" s="20">
        <v>3</v>
      </c>
      <c r="D31" s="21">
        <v>2</v>
      </c>
      <c r="E31" s="15">
        <f t="shared" si="0"/>
        <v>0.6666666666666666</v>
      </c>
      <c r="F31" s="20">
        <v>2</v>
      </c>
      <c r="G31" s="21">
        <v>1</v>
      </c>
      <c r="H31" s="15">
        <f t="shared" si="1"/>
        <v>0.5</v>
      </c>
    </row>
    <row r="32" spans="1:8" ht="12.75" customHeight="1">
      <c r="A32" s="18" t="s">
        <v>33</v>
      </c>
      <c r="B32" s="19"/>
      <c r="C32" s="20">
        <v>34</v>
      </c>
      <c r="D32" s="21">
        <v>15</v>
      </c>
      <c r="E32" s="15">
        <f t="shared" si="0"/>
        <v>0.4411764705882353</v>
      </c>
      <c r="F32" s="20">
        <v>41</v>
      </c>
      <c r="G32" s="21">
        <v>20</v>
      </c>
      <c r="H32" s="15">
        <f t="shared" si="1"/>
        <v>0.4878048780487805</v>
      </c>
    </row>
    <row r="33" spans="1:8" ht="12.75" customHeight="1">
      <c r="A33" s="18" t="s">
        <v>34</v>
      </c>
      <c r="B33" s="19"/>
      <c r="C33" s="20">
        <v>196</v>
      </c>
      <c r="D33" s="21">
        <v>94</v>
      </c>
      <c r="E33" s="15">
        <f t="shared" si="0"/>
        <v>0.47959183673469385</v>
      </c>
      <c r="F33" s="20">
        <v>185</v>
      </c>
      <c r="G33" s="21">
        <v>88</v>
      </c>
      <c r="H33" s="15">
        <f t="shared" si="1"/>
        <v>0.4756756756756757</v>
      </c>
    </row>
    <row r="34" spans="1:8" ht="12.75" customHeight="1">
      <c r="A34" s="18" t="s">
        <v>35</v>
      </c>
      <c r="B34" s="19"/>
      <c r="C34" s="20">
        <v>49</v>
      </c>
      <c r="D34" s="21">
        <v>17</v>
      </c>
      <c r="E34" s="15">
        <f>D34/C34</f>
        <v>0.3469387755102041</v>
      </c>
      <c r="F34" s="20">
        <v>57</v>
      </c>
      <c r="G34" s="21">
        <v>26</v>
      </c>
      <c r="H34" s="15">
        <f>G34/F34</f>
        <v>0.45614035087719296</v>
      </c>
    </row>
    <row r="35" spans="1:8" ht="12.75" customHeight="1">
      <c r="A35" s="18" t="s">
        <v>36</v>
      </c>
      <c r="B35" s="19"/>
      <c r="C35" s="20">
        <v>9</v>
      </c>
      <c r="D35" s="21">
        <v>2</v>
      </c>
      <c r="E35" s="15">
        <f>D35/C35</f>
        <v>0.2222222222222222</v>
      </c>
      <c r="F35" s="20">
        <v>7</v>
      </c>
      <c r="G35" s="21">
        <v>3</v>
      </c>
      <c r="H35" s="15">
        <f>G35/F35</f>
        <v>0.42857142857142855</v>
      </c>
    </row>
    <row r="36" spans="1:8" ht="12.75" customHeight="1">
      <c r="A36" s="18" t="s">
        <v>37</v>
      </c>
      <c r="B36" s="19"/>
      <c r="C36" s="22">
        <v>11</v>
      </c>
      <c r="D36" s="23">
        <v>5</v>
      </c>
      <c r="E36" s="15">
        <f>D36/C36</f>
        <v>0.45454545454545453</v>
      </c>
      <c r="F36" s="20">
        <v>17</v>
      </c>
      <c r="G36" s="21">
        <v>7</v>
      </c>
      <c r="H36" s="15">
        <f>G36/F36</f>
        <v>0.4117647058823529</v>
      </c>
    </row>
    <row r="37" spans="1:8" ht="12.75" customHeight="1">
      <c r="A37" s="18" t="s">
        <v>38</v>
      </c>
      <c r="B37" s="19"/>
      <c r="C37" s="22">
        <v>6</v>
      </c>
      <c r="D37" s="23">
        <v>1</v>
      </c>
      <c r="E37" s="15">
        <f>D37/C37</f>
        <v>0.16666666666666666</v>
      </c>
      <c r="F37" s="20">
        <v>3</v>
      </c>
      <c r="G37" s="21">
        <v>1</v>
      </c>
      <c r="H37" s="15">
        <f>G37/F37</f>
        <v>0.3333333333333333</v>
      </c>
    </row>
    <row r="38" spans="1:8" ht="12.75" customHeight="1">
      <c r="A38" s="18" t="s">
        <v>39</v>
      </c>
      <c r="B38" s="19"/>
      <c r="C38" s="20">
        <v>121</v>
      </c>
      <c r="D38" s="21">
        <v>39</v>
      </c>
      <c r="E38" s="15">
        <f t="shared" si="0"/>
        <v>0.32231404958677684</v>
      </c>
      <c r="F38" s="20">
        <v>159</v>
      </c>
      <c r="G38" s="21">
        <v>53</v>
      </c>
      <c r="H38" s="15">
        <f t="shared" si="1"/>
        <v>0.3333333333333333</v>
      </c>
    </row>
    <row r="39" spans="1:8" ht="12.75" customHeight="1">
      <c r="A39" s="18" t="s">
        <v>40</v>
      </c>
      <c r="B39" s="19"/>
      <c r="C39" s="20">
        <v>594</v>
      </c>
      <c r="D39" s="21">
        <v>189</v>
      </c>
      <c r="E39" s="15">
        <f t="shared" si="0"/>
        <v>0.3181818181818182</v>
      </c>
      <c r="F39" s="20">
        <v>605</v>
      </c>
      <c r="G39" s="21">
        <v>189</v>
      </c>
      <c r="H39" s="15">
        <f t="shared" si="1"/>
        <v>0.31239669421487604</v>
      </c>
    </row>
    <row r="40" spans="1:8" ht="18" customHeight="1">
      <c r="A40" s="28" t="s">
        <v>41</v>
      </c>
      <c r="B40" s="29"/>
      <c r="C40" s="30" t="s">
        <v>42</v>
      </c>
      <c r="D40" s="31"/>
      <c r="E40" s="32" t="s">
        <v>43</v>
      </c>
      <c r="F40" s="30" t="s">
        <v>44</v>
      </c>
      <c r="G40" s="31"/>
      <c r="H40" s="32" t="str">
        <f>E40</f>
        <v>[B]</v>
      </c>
    </row>
    <row r="41" spans="1:8" s="37" customFormat="1" ht="18" customHeight="1">
      <c r="A41" s="33" t="s">
        <v>45</v>
      </c>
      <c r="B41" s="34">
        <v>41208</v>
      </c>
      <c r="C41" s="34"/>
      <c r="D41" s="34"/>
      <c r="E41" s="34"/>
      <c r="F41" s="34"/>
      <c r="G41" s="35"/>
      <c r="H41" s="36"/>
    </row>
    <row r="42" spans="1:8" s="37" customFormat="1" ht="18" customHeight="1">
      <c r="A42" s="38" t="s">
        <v>46</v>
      </c>
      <c r="B42" s="39" t="s">
        <v>47</v>
      </c>
      <c r="C42" s="39"/>
      <c r="D42" s="39"/>
      <c r="E42" s="39"/>
      <c r="F42" s="39"/>
      <c r="G42" s="39"/>
      <c r="H42" s="39"/>
    </row>
    <row r="43" spans="1:8" ht="18" customHeight="1">
      <c r="A43" s="40" t="s">
        <v>41</v>
      </c>
      <c r="B43" s="41"/>
      <c r="C43" s="41"/>
      <c r="D43" s="41"/>
      <c r="E43" s="41"/>
      <c r="F43" s="41"/>
      <c r="G43" s="41"/>
      <c r="H43" s="41"/>
    </row>
    <row r="44" spans="1:8" ht="24.75" customHeight="1">
      <c r="A44" s="42" t="str">
        <f>C40</f>
        <v>[A]</v>
      </c>
      <c r="B44" s="43" t="s">
        <v>48</v>
      </c>
      <c r="C44" s="43"/>
      <c r="D44" s="43"/>
      <c r="E44" s="43"/>
      <c r="F44" s="43"/>
      <c r="G44" s="43"/>
      <c r="H44" s="43"/>
    </row>
    <row r="45" spans="1:8" ht="24.75" customHeight="1">
      <c r="A45" s="42" t="str">
        <f>E40</f>
        <v>[B]</v>
      </c>
      <c r="B45" s="44" t="s">
        <v>49</v>
      </c>
      <c r="C45" s="44"/>
      <c r="D45" s="44"/>
      <c r="E45" s="44"/>
      <c r="F45" s="44"/>
      <c r="G45" s="44"/>
      <c r="H45" s="44"/>
    </row>
    <row r="46" spans="1:8" ht="24.75" customHeight="1">
      <c r="A46" s="42" t="str">
        <f>F40</f>
        <v>[C]</v>
      </c>
      <c r="B46" s="44" t="s">
        <v>50</v>
      </c>
      <c r="C46" s="44"/>
      <c r="D46" s="44"/>
      <c r="E46" s="44"/>
      <c r="F46" s="44"/>
      <c r="G46" s="44"/>
      <c r="H46" s="44"/>
    </row>
    <row r="47" spans="1:8" ht="18" customHeight="1">
      <c r="A47" s="40" t="s">
        <v>51</v>
      </c>
      <c r="B47" s="41"/>
      <c r="C47" s="41"/>
      <c r="D47" s="41"/>
      <c r="E47" s="41"/>
      <c r="F47" s="41"/>
      <c r="G47" s="41"/>
      <c r="H47" s="41"/>
    </row>
    <row r="48" spans="1:8" ht="36" customHeight="1">
      <c r="A48" s="42" t="s">
        <v>52</v>
      </c>
      <c r="B48" s="43" t="s">
        <v>53</v>
      </c>
      <c r="C48" s="43"/>
      <c r="D48" s="43"/>
      <c r="E48" s="43"/>
      <c r="F48" s="43"/>
      <c r="G48" s="43"/>
      <c r="H48" s="43"/>
    </row>
    <row r="49" spans="1:8" ht="36" customHeight="1">
      <c r="A49" s="42" t="s">
        <v>54</v>
      </c>
      <c r="B49" s="43" t="s">
        <v>55</v>
      </c>
      <c r="C49" s="43"/>
      <c r="D49" s="43"/>
      <c r="E49" s="43"/>
      <c r="F49" s="43"/>
      <c r="G49" s="43"/>
      <c r="H49" s="43"/>
    </row>
    <row r="50" spans="1:9" ht="18">
      <c r="A50" s="45" t="s">
        <v>56</v>
      </c>
      <c r="B50" s="45"/>
      <c r="C50" s="45"/>
      <c r="D50" s="45"/>
      <c r="E50" s="45"/>
      <c r="F50" s="45"/>
      <c r="G50" s="45"/>
      <c r="H50" s="45"/>
      <c r="I50" s="45"/>
    </row>
  </sheetData>
  <sheetProtection/>
  <mergeCells count="15">
    <mergeCell ref="B49:H49"/>
    <mergeCell ref="A50:I50"/>
    <mergeCell ref="B41:F41"/>
    <mergeCell ref="B42:H42"/>
    <mergeCell ref="B44:H44"/>
    <mergeCell ref="B45:H45"/>
    <mergeCell ref="B46:H46"/>
    <mergeCell ref="B48:H48"/>
    <mergeCell ref="A1:H1"/>
    <mergeCell ref="A2:B3"/>
    <mergeCell ref="C2:E2"/>
    <mergeCell ref="F2:H2"/>
    <mergeCell ref="A40:B40"/>
    <mergeCell ref="C40:D40"/>
    <mergeCell ref="F40:G40"/>
  </mergeCells>
  <printOptions/>
  <pageMargins left="0.7" right="0.7" top="0.75" bottom="0.75" header="0.3" footer="0.3"/>
  <pageSetup horizontalDpi="300" verticalDpi="3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7Copy</dc:creator>
  <cp:keywords/>
  <dc:description/>
  <cp:lastModifiedBy>7Copy</cp:lastModifiedBy>
  <dcterms:created xsi:type="dcterms:W3CDTF">2013-11-03T18:43:52Z</dcterms:created>
  <dcterms:modified xsi:type="dcterms:W3CDTF">2013-11-03T18:44:14Z</dcterms:modified>
  <cp:category/>
  <cp:version/>
  <cp:contentType/>
  <cp:contentStatus/>
</cp:coreProperties>
</file>