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7955" windowHeight="5670" activeTab="0"/>
  </bookViews>
  <sheets>
    <sheet name="Table 6.9.2" sheetId="1" r:id="rId1"/>
    <sheet name="Table 6.9.3" sheetId="2" r:id="rId2"/>
  </sheets>
  <externalReferences>
    <externalReference r:id="rId5"/>
    <externalReference r:id="rId6"/>
  </externalReferences>
  <definedNames>
    <definedName name="_Fill" hidden="1">#REF!</definedName>
    <definedName name="_Parse_Out" hidden="1">'[2]Medicare 1999'!#REF!</definedName>
    <definedName name="_xlnm.Print_Area" localSheetId="0">'Table 6.9.2'!$A$1:$M$18</definedName>
    <definedName name="_xlnm.Print_Titles">#N/A</definedName>
  </definedNames>
  <calcPr fullCalcOnLoad="1"/>
</workbook>
</file>

<file path=xl/sharedStrings.xml><?xml version="1.0" encoding="utf-8"?>
<sst xmlns="http://schemas.openxmlformats.org/spreadsheetml/2006/main" count="111" uniqueCount="51">
  <si>
    <t>Table  6.9.2. Ratio of Health Spending Per Capita for Elderly Relative to Non-Elderly: 1987, 1996, 2005, 2004, 2006</t>
  </si>
  <si>
    <t>YEAR</t>
  </si>
  <si>
    <t>PER CAPITA HEALTH SPENDING (IN NATIONAL CURRENCY UNITS)</t>
  </si>
  <si>
    <t>Selected G7 member countries (ranked by size of GDP in 2007)</t>
  </si>
  <si>
    <t>USA</t>
  </si>
  <si>
    <t>France</t>
  </si>
  <si>
    <t>Canada</t>
  </si>
  <si>
    <t>Australia</t>
  </si>
  <si>
    <t>Non-Elderly</t>
  </si>
  <si>
    <t>Elderly</t>
  </si>
  <si>
    <t>Ratio</t>
  </si>
  <si>
    <t>NR</t>
  </si>
  <si>
    <t>NA</t>
  </si>
  <si>
    <t>Notes</t>
  </si>
  <si>
    <t>[A]</t>
  </si>
  <si>
    <t>[B]</t>
  </si>
  <si>
    <t>Update:</t>
  </si>
  <si>
    <t>Note:</t>
  </si>
  <si>
    <t>Figures in bold italics estimated by author using sources and methods describes in Notes. NR = not reported. NA = not applicable.</t>
  </si>
  <si>
    <t>Notes:</t>
  </si>
  <si>
    <t>All spending data from [S1]. The countries shown are the only G7 member countries with age-specific health expenditure data.</t>
  </si>
  <si>
    <t>All figures calculated by author: (Elderly Health Spending per Capita)/(Non-elderly Health Spending per Capita).</t>
  </si>
  <si>
    <t>Source:</t>
  </si>
  <si>
    <t>[S1]</t>
  </si>
  <si>
    <r>
      <rPr>
        <b/>
        <sz val="8"/>
        <color indexed="8"/>
        <rFont val="News gothic condensed"/>
        <family val="0"/>
      </rPr>
      <t>Organization for Economic Cooperation and Development</t>
    </r>
    <r>
      <rPr>
        <sz val="8"/>
        <color indexed="8"/>
        <rFont val="News gothic condensed"/>
        <family val="0"/>
      </rPr>
      <t xml:space="preserve">. </t>
    </r>
    <r>
      <rPr>
        <i/>
        <sz val="8"/>
        <color indexed="8"/>
        <rFont val="News gothic condensed"/>
        <family val="0"/>
      </rPr>
      <t>OECD Health Data 2009</t>
    </r>
    <r>
      <rPr>
        <sz val="8"/>
        <color indexed="8"/>
        <rFont val="News gothic condensed"/>
        <family val="0"/>
      </rPr>
      <t xml:space="preserve">. </t>
    </r>
    <r>
      <rPr>
        <i/>
        <sz val="8"/>
        <color indexed="8"/>
        <rFont val="News gothic condensed"/>
        <family val="0"/>
      </rPr>
      <t>Expenditure by age and gender, Per Capita Expenditure. (Last updated November 2009).</t>
    </r>
    <r>
      <rPr>
        <sz val="8"/>
        <color indexed="8"/>
        <rFont val="News gothic condensed"/>
        <family val="0"/>
      </rPr>
      <t xml:space="preserve"> Available at http://www.ecosante.org/index2.php?base=OCDE&amp;langs=ENG&amp;langh=ENG. (accessed May 24, 2010).</t>
    </r>
  </si>
  <si>
    <t>Linked Tables: None</t>
  </si>
  <si>
    <t>Table  6.9.3. Healthcare Benefit-Age Profiles, 2000-2001</t>
  </si>
  <si>
    <t>COUNTRY</t>
  </si>
  <si>
    <t>AGE</t>
  </si>
  <si>
    <t>0-14</t>
  </si>
  <si>
    <t>15-19</t>
  </si>
  <si>
    <t>20-49</t>
  </si>
  <si>
    <t>50-64</t>
  </si>
  <si>
    <t>65-69</t>
  </si>
  <si>
    <t>70-74</t>
  </si>
  <si>
    <t>75-79</t>
  </si>
  <si>
    <t>80+</t>
  </si>
  <si>
    <t>Average Annual Public Health Spending per Capita Index (Age 50-64=1.0) [A]</t>
  </si>
  <si>
    <t>Austria</t>
  </si>
  <si>
    <t>Germany</t>
  </si>
  <si>
    <t>Japan</t>
  </si>
  <si>
    <t>Norway</t>
  </si>
  <si>
    <t>Spain</t>
  </si>
  <si>
    <t>Sweden</t>
  </si>
  <si>
    <t>United Kingdom</t>
  </si>
  <si>
    <t>United States</t>
  </si>
  <si>
    <t>Relative Health Spending Index (United States=1.0) [B]</t>
  </si>
  <si>
    <t>Figures in bold italics estimated by author using sources and methods describes in Notes.</t>
  </si>
  <si>
    <t>All figures are based on average publicly-financed health expenditures per person in each age category, as reported in [S1].  These age-healthcare expenditure profiles were obtained for each country for either 2000 or 2001 from different academic and governmental sources. The reason U.S. figures for the elderly are so high is due to near-universal coverage of the elderly through Medicare. In contrast, most of the spending in younger age groups represents Medicaid spending. Since per capita spending is calculated based on the entire population in an age cohort, not just recipients of publicly-financed health services, the per capita averages are relatively lower than in countries with universal health coverage.</t>
  </si>
  <si>
    <t>All figures are calculated for each age category by author: (Elderly Health Spending per Capita)/(Non-elderly Health Spending per Capita). Caution should be used in interpreting these figures. They do not imply that absolute levels of public spending on health per person are generally lower in other countries compared to the U.S.  A figure below 1 simply implies that relative to the amount of tax-financed health benefits provided to those age 50-64, a nation spends relatively less for another age group than the U.S. spends on that same age group relative to U.S. public spending on 50-64 year olds.</t>
  </si>
  <si>
    <r>
      <rPr>
        <b/>
        <sz val="8"/>
        <color indexed="8"/>
        <rFont val="News gothic condensed"/>
        <family val="0"/>
      </rPr>
      <t>Hagist, Christian</t>
    </r>
    <r>
      <rPr>
        <sz val="8"/>
        <color indexed="8"/>
        <rFont val="News gothic condensed"/>
        <family val="0"/>
      </rPr>
      <t xml:space="preserve"> and </t>
    </r>
    <r>
      <rPr>
        <b/>
        <sz val="8"/>
        <color indexed="8"/>
        <rFont val="News gothic condensed"/>
        <family val="0"/>
      </rPr>
      <t>Laurence J. Kotlikoff</t>
    </r>
    <r>
      <rPr>
        <sz val="8"/>
        <color indexed="8"/>
        <rFont val="News gothic condensed"/>
        <family val="0"/>
      </rPr>
      <t xml:space="preserve">. </t>
    </r>
    <r>
      <rPr>
        <i/>
        <sz val="8"/>
        <color indexed="8"/>
        <rFont val="News gothic condensed"/>
        <family val="0"/>
      </rPr>
      <t>Who's Going Broke? Comparing Healthcare Costs in Ten OECD Countries</t>
    </r>
    <r>
      <rPr>
        <sz val="8"/>
        <color indexed="8"/>
        <rFont val="News gothic condensed"/>
        <family val="0"/>
      </rPr>
      <t>. NBER Working Paper 11833. December 2005. Available at: http://www.nber.org/papers/w11833 (accessed September 18, 2013).</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</si>
</sst>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0\)"/>
    <numFmt numFmtId="166" formatCode="_(* #,##0_);_(* \(#,##0\);_(* &quot;-&quot;??_);_(@_)"/>
    <numFmt numFmtId="167" formatCode="_(* #,##0.0_);_(* \(#,##0.0\);_(* &quot;-&quot;??_);_(@_)"/>
    <numFmt numFmtId="168" formatCode="General_)"/>
    <numFmt numFmtId="169" formatCode="##0.0;\-##0.0;0.0;"/>
    <numFmt numFmtId="170" formatCode="\ \.\.;\ \.\.;\ \.\.;\ \.\."/>
    <numFmt numFmtId="171" formatCode="##0.0\ \(\d\);\-##0.0\ \(\d\);0.0\ \(\d\);\ \(\d\)"/>
    <numFmt numFmtId="172" formatCode="##0.0\ \e;\-##0.0\ \e;0.0\ \e;\ \e"/>
    <numFmt numFmtId="173" formatCode="##0.0\ \|;\-##0.0\ \|;0.0\ \|;\ \|"/>
  </numFmts>
  <fonts count="6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News gothic condensed"/>
      <family val="0"/>
    </font>
    <font>
      <sz val="8"/>
      <color indexed="8"/>
      <name val="News gothic condensed"/>
      <family val="0"/>
    </font>
    <font>
      <sz val="8"/>
      <name val="News Gothic Condensed"/>
      <family val="0"/>
    </font>
    <font>
      <b/>
      <i/>
      <sz val="8"/>
      <name val="News gothic condensed"/>
      <family val="0"/>
    </font>
    <font>
      <sz val="10"/>
      <name val="Arial"/>
      <family val="2"/>
    </font>
    <font>
      <b/>
      <sz val="8"/>
      <color indexed="8"/>
      <name val="News gothic condense"/>
      <family val="0"/>
    </font>
    <font>
      <sz val="8"/>
      <color indexed="8"/>
      <name val="News gothic condense"/>
      <family val="0"/>
    </font>
    <font>
      <b/>
      <sz val="8"/>
      <color indexed="8"/>
      <name val="News gothic condensed"/>
      <family val="0"/>
    </font>
    <font>
      <i/>
      <sz val="8"/>
      <color indexed="8"/>
      <name val="News gothic condensed"/>
      <family val="0"/>
    </font>
    <font>
      <sz val="14"/>
      <color indexed="10"/>
      <name val="News Gothic Condensed"/>
      <family val="0"/>
    </font>
    <font>
      <sz val="10"/>
      <color indexed="8"/>
      <name val="Arial"/>
      <family val="2"/>
    </font>
    <font>
      <sz val="12"/>
      <name val="SWISS"/>
      <family val="0"/>
    </font>
    <font>
      <sz val="1"/>
      <color indexed="8"/>
      <name val="Courier"/>
      <family val="3"/>
    </font>
    <font>
      <u val="single"/>
      <sz val="7.5"/>
      <color indexed="12"/>
      <name val="Arial"/>
      <family val="2"/>
    </font>
    <font>
      <u val="single"/>
      <sz val="10"/>
      <color indexed="12"/>
      <name val="Arial"/>
      <family val="2"/>
    </font>
    <font>
      <u val="single"/>
      <sz val="12"/>
      <color indexed="12"/>
      <name val="Arial"/>
      <family val="2"/>
    </font>
    <font>
      <u val="single"/>
      <sz val="10"/>
      <color indexed="12"/>
      <name val="Courier"/>
      <family val="3"/>
    </font>
    <font>
      <sz val="8"/>
      <color indexed="8"/>
      <name val="Calibri"/>
      <family val="2"/>
    </font>
    <font>
      <sz val="12"/>
      <name val="Arial"/>
      <family val="2"/>
    </font>
    <font>
      <sz val="10"/>
      <name val="Courier"/>
      <family val="3"/>
    </font>
    <font>
      <sz val="7"/>
      <name val="Arial"/>
      <family val="2"/>
    </font>
    <font>
      <b/>
      <sz val="12"/>
      <name val="Arial"/>
      <family val="2"/>
    </font>
    <font>
      <i/>
      <sz val="10"/>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b/>
      <sz val="10"/>
      <color theme="1"/>
      <name val="Arial"/>
      <family val="2"/>
    </font>
    <font>
      <sz val="11"/>
      <color rgb="FFFF0000"/>
      <name val="Calibri"/>
      <family val="2"/>
    </font>
    <font>
      <sz val="8"/>
      <color theme="1"/>
      <name val="News gothic condensed"/>
      <family val="0"/>
    </font>
    <font>
      <b/>
      <sz val="8"/>
      <color theme="1"/>
      <name val="News gothic condense"/>
      <family val="0"/>
    </font>
    <font>
      <sz val="8"/>
      <color theme="1"/>
      <name val="News gothic condense"/>
      <family val="0"/>
    </font>
    <font>
      <sz val="14"/>
      <color rgb="FFFF0000"/>
      <name val="News Gothic Condensed"/>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thick"/>
      <bottom/>
    </border>
    <border>
      <left style="thin"/>
      <right/>
      <top style="thick"/>
      <bottom style="thin"/>
    </border>
    <border>
      <left/>
      <right/>
      <top style="thick"/>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style="thin"/>
    </border>
    <border>
      <left/>
      <right/>
      <top style="thin"/>
      <bottom/>
    </border>
    <border>
      <left style="thin"/>
      <right style="thin"/>
      <top/>
      <bottom/>
    </border>
    <border>
      <left style="thin"/>
      <right style="thin"/>
      <top style="thin"/>
      <bottom/>
    </border>
    <border>
      <left style="thin"/>
      <right/>
      <top/>
      <bottom/>
    </border>
    <border>
      <left style="thin"/>
      <right/>
      <top style="thin"/>
      <bottom/>
    </border>
    <border>
      <left style="thin"/>
      <right style="thin"/>
      <top/>
      <bottom style="thin"/>
    </border>
    <border>
      <left style="thin"/>
      <right/>
      <top/>
      <bottom style="thin"/>
    </border>
    <border>
      <left/>
      <right style="thin"/>
      <top/>
      <bottom style="thin"/>
    </border>
    <border>
      <left/>
      <right style="thin"/>
      <top style="thick"/>
      <bottom/>
    </border>
    <border>
      <left/>
      <right style="thin"/>
      <top/>
      <bottom/>
    </border>
  </borders>
  <cellStyleXfs count="1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2"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6" fillId="0" borderId="0" applyNumberFormat="0" applyFill="0" applyBorder="0" applyAlignment="0" applyProtection="0"/>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2" fillId="0" borderId="0">
      <alignment/>
      <protection/>
    </xf>
    <xf numFmtId="0" fontId="22" fillId="0" borderId="0">
      <alignment/>
      <protection/>
    </xf>
    <xf numFmtId="0" fontId="0" fillId="0" borderId="0">
      <alignment/>
      <protection/>
    </xf>
    <xf numFmtId="0" fontId="0" fillId="0" borderId="0">
      <alignment/>
      <protection/>
    </xf>
    <xf numFmtId="0" fontId="22" fillId="0" borderId="0" applyFill="0">
      <alignment/>
      <protection/>
    </xf>
    <xf numFmtId="0" fontId="22" fillId="0" borderId="0">
      <alignment/>
      <protection/>
    </xf>
    <xf numFmtId="0" fontId="22" fillId="0" borderId="0">
      <alignment/>
      <protection/>
    </xf>
    <xf numFmtId="0" fontId="56" fillId="0" borderId="0">
      <alignment/>
      <protection/>
    </xf>
    <xf numFmtId="0" fontId="36" fillId="0" borderId="0">
      <alignment/>
      <protection/>
    </xf>
    <xf numFmtId="0" fontId="57" fillId="0" borderId="0">
      <alignment/>
      <protection/>
    </xf>
    <xf numFmtId="0" fontId="22"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168" fontId="37" fillId="0" borderId="0">
      <alignment/>
      <protection/>
    </xf>
    <xf numFmtId="0" fontId="36" fillId="0" borderId="0">
      <alignment/>
      <protection/>
    </xf>
    <xf numFmtId="0" fontId="57" fillId="0" borderId="0">
      <alignment/>
      <protection/>
    </xf>
    <xf numFmtId="0" fontId="22" fillId="0" borderId="0">
      <alignment/>
      <protection/>
    </xf>
    <xf numFmtId="0" fontId="22" fillId="0" borderId="0" applyFill="0">
      <alignment/>
      <protection/>
    </xf>
    <xf numFmtId="0" fontId="22" fillId="0" borderId="0" applyFill="0">
      <alignment/>
      <protection/>
    </xf>
    <xf numFmtId="0" fontId="2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38" fillId="0" borderId="9" applyNumberFormat="0" applyFill="0" applyProtection="0">
      <alignment horizontal="left" vertical="center" wrapText="1"/>
    </xf>
    <xf numFmtId="169" fontId="38" fillId="0" borderId="9" applyFill="0" applyProtection="0">
      <alignment horizontal="right" vertical="center" wrapText="1"/>
    </xf>
    <xf numFmtId="170" fontId="38" fillId="0" borderId="9" applyFill="0" applyProtection="0">
      <alignment horizontal="right" vertical="center" wrapText="1"/>
    </xf>
    <xf numFmtId="0" fontId="38" fillId="0" borderId="0" applyNumberFormat="0" applyFill="0" applyBorder="0" applyProtection="0">
      <alignment horizontal="left" vertical="center" wrapText="1"/>
    </xf>
    <xf numFmtId="0" fontId="38" fillId="0" borderId="0" applyNumberFormat="0" applyFill="0" applyBorder="0" applyProtection="0">
      <alignment horizontal="left" vertical="center" wrapText="1"/>
    </xf>
    <xf numFmtId="169" fontId="38" fillId="0" borderId="0" applyFill="0" applyBorder="0" applyProtection="0">
      <alignment horizontal="right" vertical="center" wrapText="1"/>
    </xf>
    <xf numFmtId="170" fontId="38" fillId="0" borderId="0" applyFill="0" applyBorder="0" applyProtection="0">
      <alignment horizontal="right" vertical="center" wrapText="1"/>
    </xf>
    <xf numFmtId="171" fontId="38" fillId="0" borderId="0" applyFill="0" applyBorder="0" applyProtection="0">
      <alignment horizontal="right" vertical="center" wrapText="1"/>
    </xf>
    <xf numFmtId="172" fontId="38" fillId="0" borderId="0" applyFill="0" applyBorder="0" applyProtection="0">
      <alignment horizontal="right" vertical="center" wrapText="1"/>
    </xf>
    <xf numFmtId="173" fontId="38" fillId="0" borderId="0" applyFill="0" applyBorder="0" applyProtection="0">
      <alignment horizontal="right" vertical="center" wrapText="1"/>
    </xf>
    <xf numFmtId="0" fontId="22" fillId="0" borderId="0" applyNumberFormat="0" applyFill="0" applyBorder="0" applyAlignment="0" applyProtection="0"/>
    <xf numFmtId="0" fontId="38" fillId="0" borderId="10" applyNumberFormat="0" applyFill="0" applyProtection="0">
      <alignment horizontal="left" vertical="center" wrapText="1"/>
    </xf>
    <xf numFmtId="0" fontId="38" fillId="0" borderId="10" applyNumberFormat="0" applyFill="0" applyProtection="0">
      <alignment horizontal="left" vertical="center" wrapText="1"/>
    </xf>
    <xf numFmtId="169" fontId="38" fillId="0" borderId="10" applyFill="0" applyProtection="0">
      <alignment horizontal="right" vertical="center" wrapText="1"/>
    </xf>
    <xf numFmtId="170" fontId="38" fillId="0" borderId="10" applyFill="0" applyProtection="0">
      <alignment horizontal="right" vertical="center" wrapText="1"/>
    </xf>
    <xf numFmtId="0" fontId="22" fillId="0" borderId="0" applyNumberFormat="0" applyFill="0" applyBorder="0" applyProtection="0">
      <alignment horizontal="left" vertical="center" wrapText="1"/>
    </xf>
    <xf numFmtId="0" fontId="22" fillId="0" borderId="0" applyNumberFormat="0" applyFill="0" applyBorder="0" applyProtection="0">
      <alignment vertical="center" wrapText="1"/>
    </xf>
    <xf numFmtId="0" fontId="22" fillId="0" borderId="0" applyNumberFormat="0" applyFill="0" applyBorder="0" applyProtection="0">
      <alignment vertical="center" wrapText="1"/>
    </xf>
    <xf numFmtId="0" fontId="22" fillId="0" borderId="0" applyNumberFormat="0" applyFill="0" applyBorder="0" applyProtection="0">
      <alignment horizontal="left" vertical="center" wrapText="1"/>
    </xf>
    <xf numFmtId="0" fontId="22" fillId="0" borderId="0" applyNumberFormat="0" applyFill="0" applyBorder="0" applyProtection="0">
      <alignment vertical="center" wrapText="1"/>
    </xf>
    <xf numFmtId="0" fontId="22" fillId="0" borderId="0" applyNumberFormat="0" applyFill="0" applyBorder="0" applyProtection="0">
      <alignment horizontal="left" vertical="center" wrapText="1"/>
    </xf>
    <xf numFmtId="0" fontId="39" fillId="0" borderId="0" applyNumberFormat="0" applyFill="0" applyBorder="0" applyProtection="0">
      <alignment horizontal="left" vertical="center" wrapText="1"/>
    </xf>
    <xf numFmtId="0" fontId="2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39" fillId="0" borderId="0" applyNumberFormat="0" applyFill="0" applyBorder="0" applyProtection="0">
      <alignment horizontal="left" vertical="center" wrapText="1"/>
    </xf>
    <xf numFmtId="0" fontId="40" fillId="0" borderId="0" applyNumberFormat="0" applyFill="0" applyBorder="0" applyProtection="0">
      <alignment vertical="center" wrapText="1"/>
    </xf>
    <xf numFmtId="0" fontId="0" fillId="0" borderId="11" applyNumberFormat="0" applyFont="0" applyFill="0" applyProtection="0">
      <alignment horizontal="center" vertical="center" wrapText="1"/>
    </xf>
    <xf numFmtId="0" fontId="39" fillId="0" borderId="11" applyNumberFormat="0" applyFill="0" applyProtection="0">
      <alignment horizontal="center" vertical="center" wrapText="1"/>
    </xf>
    <xf numFmtId="0" fontId="39" fillId="0" borderId="11" applyNumberFormat="0" applyFill="0" applyProtection="0">
      <alignment horizontal="center" vertical="center" wrapText="1"/>
    </xf>
    <xf numFmtId="0" fontId="38" fillId="0" borderId="9" applyNumberFormat="0" applyFill="0" applyProtection="0">
      <alignment horizontal="left" vertical="center" wrapText="1"/>
    </xf>
    <xf numFmtId="0" fontId="59" fillId="0" borderId="0" applyNumberFormat="0" applyFill="0" applyBorder="0" applyAlignment="0" applyProtection="0"/>
    <xf numFmtId="0" fontId="60" fillId="0" borderId="12" applyNumberFormat="0" applyFill="0" applyAlignment="0" applyProtection="0"/>
    <xf numFmtId="0" fontId="61" fillId="0" borderId="12" applyNumberFormat="0" applyFill="0" applyAlignment="0" applyProtection="0"/>
    <xf numFmtId="0" fontId="62" fillId="0" borderId="0" applyNumberFormat="0" applyFill="0" applyBorder="0" applyAlignment="0" applyProtection="0"/>
  </cellStyleXfs>
  <cellXfs count="75">
    <xf numFmtId="0" fontId="0" fillId="0" borderId="0" xfId="0" applyFont="1" applyAlignment="1">
      <alignment/>
    </xf>
    <xf numFmtId="0" fontId="18" fillId="0" borderId="0" xfId="0" applyFont="1" applyBorder="1" applyAlignment="1">
      <alignment horizontal="center" vertical="center" wrapText="1"/>
    </xf>
    <xf numFmtId="0" fontId="63" fillId="0" borderId="0" xfId="0" applyFont="1" applyAlignment="1">
      <alignment/>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164" fontId="20" fillId="0" borderId="16" xfId="0" applyNumberFormat="1" applyFont="1" applyBorder="1" applyAlignment="1">
      <alignment horizontal="center" vertical="center" wrapText="1"/>
    </xf>
    <xf numFmtId="164" fontId="20" fillId="0" borderId="17" xfId="0" applyNumberFormat="1" applyFont="1" applyBorder="1" applyAlignment="1">
      <alignment horizontal="center" vertical="center" wrapText="1"/>
    </xf>
    <xf numFmtId="164" fontId="20" fillId="0" borderId="18" xfId="0" applyNumberFormat="1" applyFont="1" applyBorder="1" applyAlignment="1">
      <alignment horizontal="center" vertical="center" wrapText="1"/>
    </xf>
    <xf numFmtId="0" fontId="20" fillId="0" borderId="19" xfId="0" applyFont="1" applyBorder="1" applyAlignment="1">
      <alignment horizontal="center" vertical="center" wrapText="1"/>
    </xf>
    <xf numFmtId="164" fontId="20" fillId="0" borderId="20" xfId="0" applyNumberFormat="1" applyFont="1" applyBorder="1" applyAlignment="1">
      <alignment horizontal="center" vertical="center" wrapText="1"/>
    </xf>
    <xf numFmtId="164" fontId="20" fillId="0" borderId="16" xfId="0" applyNumberFormat="1" applyFont="1" applyBorder="1" applyAlignment="1">
      <alignment horizontal="center" vertical="center" wrapText="1"/>
    </xf>
    <xf numFmtId="0" fontId="63" fillId="0" borderId="18" xfId="0" applyFont="1" applyBorder="1" applyAlignment="1">
      <alignment horizontal="center" vertical="center"/>
    </xf>
    <xf numFmtId="0" fontId="63" fillId="0" borderId="17" xfId="0" applyFont="1" applyBorder="1" applyAlignment="1">
      <alignment horizontal="center" vertical="center"/>
    </xf>
    <xf numFmtId="165" fontId="20" fillId="0" borderId="21" xfId="42" applyNumberFormat="1" applyFont="1" applyBorder="1" applyAlignment="1">
      <alignment horizontal="center" wrapText="1"/>
    </xf>
    <xf numFmtId="166" fontId="20" fillId="0" borderId="22" xfId="42" applyNumberFormat="1" applyFont="1" applyFill="1" applyBorder="1" applyAlignment="1">
      <alignment/>
    </xf>
    <xf numFmtId="166" fontId="20" fillId="0" borderId="23" xfId="42" applyNumberFormat="1" applyFont="1" applyFill="1" applyBorder="1" applyAlignment="1">
      <alignment/>
    </xf>
    <xf numFmtId="167" fontId="21" fillId="0" borderId="0" xfId="42" applyNumberFormat="1" applyFont="1" applyFill="1" applyAlignment="1">
      <alignment/>
    </xf>
    <xf numFmtId="166" fontId="20" fillId="0" borderId="24" xfId="42" applyNumberFormat="1" applyFont="1" applyBorder="1" applyAlignment="1" quotePrefix="1">
      <alignment horizontal="center" wrapText="1"/>
    </xf>
    <xf numFmtId="164" fontId="20" fillId="0" borderId="25" xfId="0" applyNumberFormat="1" applyFont="1" applyBorder="1" applyAlignment="1" quotePrefix="1">
      <alignment horizontal="center" wrapText="1"/>
    </xf>
    <xf numFmtId="164" fontId="21" fillId="0" borderId="25" xfId="0" applyNumberFormat="1" applyFont="1" applyBorder="1" applyAlignment="1" quotePrefix="1">
      <alignment horizontal="right" wrapText="1"/>
    </xf>
    <xf numFmtId="164" fontId="20" fillId="0" borderId="24" xfId="0" applyNumberFormat="1" applyFont="1" applyBorder="1" applyAlignment="1" quotePrefix="1">
      <alignment horizontal="center" wrapText="1"/>
    </xf>
    <xf numFmtId="165" fontId="20" fillId="0" borderId="0" xfId="42" applyNumberFormat="1" applyFont="1" applyBorder="1" applyAlignment="1">
      <alignment horizontal="center" wrapText="1"/>
    </xf>
    <xf numFmtId="166" fontId="20" fillId="0" borderId="24" xfId="42" applyNumberFormat="1" applyFont="1" applyBorder="1" applyAlignment="1">
      <alignment horizontal="center" wrapText="1"/>
    </xf>
    <xf numFmtId="166" fontId="20" fillId="0" borderId="24" xfId="42" applyNumberFormat="1" applyFont="1" applyFill="1" applyBorder="1" applyAlignment="1">
      <alignment/>
    </xf>
    <xf numFmtId="164" fontId="21" fillId="0" borderId="24" xfId="0" applyNumberFormat="1" applyFont="1" applyBorder="1" applyAlignment="1">
      <alignment horizontal="right" wrapText="1"/>
    </xf>
    <xf numFmtId="166" fontId="20" fillId="0" borderId="26" xfId="42" applyNumberFormat="1" applyFont="1" applyBorder="1" applyAlignment="1" quotePrefix="1">
      <alignment horizontal="center" wrapText="1"/>
    </xf>
    <xf numFmtId="167" fontId="20" fillId="0" borderId="26" xfId="42" applyNumberFormat="1" applyFont="1" applyBorder="1" applyAlignment="1" quotePrefix="1">
      <alignment horizontal="center" wrapText="1"/>
    </xf>
    <xf numFmtId="166" fontId="20" fillId="0" borderId="0" xfId="42" applyNumberFormat="1" applyFont="1" applyFill="1" applyAlignment="1">
      <alignment/>
    </xf>
    <xf numFmtId="166" fontId="20" fillId="0" borderId="27" xfId="42" applyNumberFormat="1" applyFont="1" applyFill="1" applyBorder="1" applyAlignment="1">
      <alignment/>
    </xf>
    <xf numFmtId="164" fontId="21" fillId="0" borderId="26" xfId="0" applyNumberFormat="1" applyFont="1" applyBorder="1" applyAlignment="1">
      <alignment horizontal="right" wrapText="1"/>
    </xf>
    <xf numFmtId="166" fontId="20" fillId="0" borderId="26" xfId="42" applyNumberFormat="1" applyFont="1" applyFill="1" applyBorder="1" applyAlignment="1">
      <alignment/>
    </xf>
    <xf numFmtId="164" fontId="21" fillId="0" borderId="27" xfId="0" applyNumberFormat="1" applyFont="1" applyBorder="1" applyAlignment="1">
      <alignment horizontal="right" wrapText="1"/>
    </xf>
    <xf numFmtId="166" fontId="20" fillId="0" borderId="27" xfId="42" applyNumberFormat="1" applyFont="1" applyBorder="1" applyAlignment="1" quotePrefix="1">
      <alignment horizontal="center" wrapText="1"/>
    </xf>
    <xf numFmtId="164" fontId="20" fillId="0" borderId="27" xfId="0" applyNumberFormat="1" applyFont="1" applyBorder="1" applyAlignment="1" quotePrefix="1">
      <alignment horizontal="center" wrapText="1"/>
    </xf>
    <xf numFmtId="165" fontId="20" fillId="0" borderId="28" xfId="42" applyNumberFormat="1" applyFont="1" applyBorder="1" applyAlignment="1">
      <alignment horizontal="center" vertical="center" wrapText="1"/>
    </xf>
    <xf numFmtId="166" fontId="20" fillId="0" borderId="16" xfId="42" applyNumberFormat="1" applyFont="1" applyBorder="1" applyAlignment="1" quotePrefix="1">
      <alignment horizontal="center" vertical="center" wrapText="1"/>
    </xf>
    <xf numFmtId="166" fontId="20" fillId="0" borderId="18" xfId="42" applyNumberFormat="1" applyFont="1" applyBorder="1" applyAlignment="1" quotePrefix="1">
      <alignment horizontal="center" vertical="center" wrapText="1"/>
    </xf>
    <xf numFmtId="167" fontId="20" fillId="0" borderId="20" xfId="42" applyNumberFormat="1" applyFont="1" applyBorder="1" applyAlignment="1" quotePrefix="1">
      <alignment horizontal="center" vertical="center" wrapText="1"/>
    </xf>
    <xf numFmtId="167" fontId="20" fillId="0" borderId="16" xfId="42" applyNumberFormat="1" applyFont="1" applyBorder="1" applyAlignment="1" quotePrefix="1">
      <alignment horizontal="center" vertical="center" wrapText="1"/>
    </xf>
    <xf numFmtId="0" fontId="20" fillId="0" borderId="21" xfId="109" applyFont="1" applyBorder="1" applyAlignment="1">
      <alignment horizontal="center" vertical="center" wrapText="1"/>
      <protection/>
    </xf>
    <xf numFmtId="14" fontId="20" fillId="0" borderId="21" xfId="109" applyNumberFormat="1" applyFont="1" applyBorder="1" applyAlignment="1" applyProtection="1">
      <alignment horizontal="left" vertical="center" wrapText="1"/>
      <protection locked="0"/>
    </xf>
    <xf numFmtId="0" fontId="22" fillId="0" borderId="0" xfId="109">
      <alignment/>
      <protection/>
    </xf>
    <xf numFmtId="14" fontId="20" fillId="0" borderId="21" xfId="109" applyNumberFormat="1" applyFont="1" applyBorder="1" applyAlignment="1" applyProtection="1">
      <alignment horizontal="left" vertical="center" wrapText="1"/>
      <protection locked="0"/>
    </xf>
    <xf numFmtId="0" fontId="20" fillId="0" borderId="21" xfId="109" applyFont="1" applyBorder="1" applyAlignment="1">
      <alignment vertical="center" wrapText="1"/>
      <protection/>
    </xf>
    <xf numFmtId="0" fontId="18" fillId="0" borderId="19" xfId="109" applyFont="1" applyBorder="1" applyAlignment="1">
      <alignment horizontal="center" vertical="center" wrapText="1"/>
      <protection/>
    </xf>
    <xf numFmtId="0" fontId="20" fillId="0" borderId="19" xfId="109" applyFont="1" applyBorder="1" applyAlignment="1">
      <alignment horizontal="left" vertical="center" wrapText="1"/>
      <protection/>
    </xf>
    <xf numFmtId="0" fontId="20" fillId="0" borderId="0" xfId="0" applyFont="1" applyAlignment="1">
      <alignment/>
    </xf>
    <xf numFmtId="0" fontId="18" fillId="0" borderId="17" xfId="0" applyFont="1" applyBorder="1" applyAlignment="1">
      <alignment vertical="center" wrapText="1"/>
    </xf>
    <xf numFmtId="0" fontId="63" fillId="0" borderId="17" xfId="0" applyFont="1" applyBorder="1" applyAlignment="1">
      <alignment/>
    </xf>
    <xf numFmtId="14" fontId="20" fillId="0" borderId="17" xfId="0" applyNumberFormat="1" applyFont="1" applyBorder="1" applyAlignment="1" applyProtection="1">
      <alignment horizontal="left" vertical="center" wrapText="1"/>
      <protection locked="0"/>
    </xf>
    <xf numFmtId="0" fontId="20" fillId="0" borderId="17" xfId="0" applyFont="1" applyBorder="1" applyAlignment="1">
      <alignment horizontal="center" vertical="center" wrapText="1"/>
    </xf>
    <xf numFmtId="166" fontId="63" fillId="0" borderId="0" xfId="0" applyNumberFormat="1" applyFont="1" applyAlignment="1">
      <alignment horizontal="center" vertical="top"/>
    </xf>
    <xf numFmtId="0" fontId="63" fillId="0" borderId="0" xfId="0" applyFont="1" applyAlignment="1">
      <alignment vertical="top"/>
    </xf>
    <xf numFmtId="0" fontId="64" fillId="0" borderId="17" xfId="0" applyFont="1" applyBorder="1" applyAlignment="1">
      <alignment vertical="center"/>
    </xf>
    <xf numFmtId="0" fontId="65" fillId="0" borderId="17" xfId="0" applyFont="1" applyBorder="1" applyAlignment="1">
      <alignment/>
    </xf>
    <xf numFmtId="0" fontId="63" fillId="0" borderId="0" xfId="0" applyFont="1" applyAlignment="1">
      <alignment horizontal="center" vertical="top"/>
    </xf>
    <xf numFmtId="0" fontId="63" fillId="0" borderId="0" xfId="0" applyFont="1" applyAlignment="1">
      <alignment vertical="top" wrapText="1"/>
    </xf>
    <xf numFmtId="0" fontId="66" fillId="0" borderId="0" xfId="0" applyFont="1" applyFill="1" applyBorder="1" applyAlignment="1">
      <alignment horizontal="left" vertical="top" wrapText="1"/>
    </xf>
    <xf numFmtId="0" fontId="20" fillId="0" borderId="29" xfId="0" applyFont="1" applyBorder="1" applyAlignment="1">
      <alignment horizontal="center" vertical="center" wrapText="1"/>
    </xf>
    <xf numFmtId="0" fontId="20" fillId="0" borderId="28" xfId="0" applyFont="1" applyBorder="1" applyAlignment="1">
      <alignment horizontal="center" vertical="center" wrapText="1"/>
    </xf>
    <xf numFmtId="165" fontId="20" fillId="0" borderId="0" xfId="42" applyNumberFormat="1" applyFont="1" applyBorder="1" applyAlignment="1">
      <alignment horizontal="left" wrapText="1"/>
    </xf>
    <xf numFmtId="165" fontId="20" fillId="0" borderId="30" xfId="42" applyNumberFormat="1" applyFont="1" applyBorder="1" applyAlignment="1">
      <alignment horizontal="left" wrapText="1"/>
    </xf>
    <xf numFmtId="43" fontId="20" fillId="0" borderId="22" xfId="42" applyNumberFormat="1" applyFont="1" applyFill="1" applyBorder="1" applyAlignment="1">
      <alignment/>
    </xf>
    <xf numFmtId="43" fontId="20" fillId="0" borderId="24" xfId="42" applyNumberFormat="1" applyFont="1" applyFill="1" applyBorder="1" applyAlignment="1">
      <alignment/>
    </xf>
    <xf numFmtId="0" fontId="63" fillId="0" borderId="0" xfId="0" applyFont="1" applyBorder="1" applyAlignment="1">
      <alignment/>
    </xf>
    <xf numFmtId="43" fontId="21" fillId="0" borderId="22" xfId="42" applyNumberFormat="1" applyFont="1" applyFill="1" applyBorder="1" applyAlignment="1">
      <alignment/>
    </xf>
    <xf numFmtId="43" fontId="21" fillId="0" borderId="24" xfId="42" applyNumberFormat="1" applyFont="1" applyFill="1" applyBorder="1" applyAlignment="1">
      <alignment/>
    </xf>
    <xf numFmtId="43" fontId="21" fillId="0" borderId="26" xfId="42" applyNumberFormat="1" applyFont="1" applyFill="1" applyBorder="1" applyAlignment="1">
      <alignment/>
    </xf>
    <xf numFmtId="43" fontId="21" fillId="0" borderId="27" xfId="42" applyNumberFormat="1" applyFont="1" applyFill="1" applyBorder="1" applyAlignment="1">
      <alignment/>
    </xf>
    <xf numFmtId="0" fontId="63" fillId="0" borderId="21" xfId="0" applyFont="1" applyBorder="1" applyAlignment="1">
      <alignment horizontal="left" vertical="top" wrapText="1"/>
    </xf>
    <xf numFmtId="0" fontId="63" fillId="0" borderId="19" xfId="0" applyFont="1" applyBorder="1" applyAlignment="1">
      <alignment horizontal="left" vertical="top" wrapText="1"/>
    </xf>
  </cellXfs>
  <cellStyles count="1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4 2" xfId="47"/>
    <cellStyle name="Currency" xfId="48"/>
    <cellStyle name="Currency [0]" xfId="49"/>
    <cellStyle name="Currency 2" xfId="50"/>
    <cellStyle name="Currency 3" xfId="51"/>
    <cellStyle name="Currency 4" xfId="52"/>
    <cellStyle name="Explanatory Text" xfId="53"/>
    <cellStyle name="F2" xfId="54"/>
    <cellStyle name="F2 2" xfId="55"/>
    <cellStyle name="F2 3" xfId="56"/>
    <cellStyle name="F2 4" xfId="57"/>
    <cellStyle name="F2 5" xfId="58"/>
    <cellStyle name="F2_6.8b" xfId="59"/>
    <cellStyle name="F3" xfId="60"/>
    <cellStyle name="F3 2" xfId="61"/>
    <cellStyle name="F3 3" xfId="62"/>
    <cellStyle name="F3 4" xfId="63"/>
    <cellStyle name="F3 5" xfId="64"/>
    <cellStyle name="F3_6.8b" xfId="65"/>
    <cellStyle name="F4" xfId="66"/>
    <cellStyle name="F4 2" xfId="67"/>
    <cellStyle name="F4 3" xfId="68"/>
    <cellStyle name="F4 4" xfId="69"/>
    <cellStyle name="F4 5" xfId="70"/>
    <cellStyle name="F4_6.8b" xfId="71"/>
    <cellStyle name="F5" xfId="72"/>
    <cellStyle name="F5 2" xfId="73"/>
    <cellStyle name="F5 3" xfId="74"/>
    <cellStyle name="F5 4" xfId="75"/>
    <cellStyle name="F5 5" xfId="76"/>
    <cellStyle name="F5_6.8b" xfId="77"/>
    <cellStyle name="F6" xfId="78"/>
    <cellStyle name="F6 2" xfId="79"/>
    <cellStyle name="F6 3" xfId="80"/>
    <cellStyle name="F6 4" xfId="81"/>
    <cellStyle name="F6 5" xfId="82"/>
    <cellStyle name="F6_6.8b" xfId="83"/>
    <cellStyle name="F7" xfId="84"/>
    <cellStyle name="F7 2" xfId="85"/>
    <cellStyle name="F7 3" xfId="86"/>
    <cellStyle name="F7 4" xfId="87"/>
    <cellStyle name="F7 5" xfId="88"/>
    <cellStyle name="F7_6.8b" xfId="89"/>
    <cellStyle name="F8" xfId="90"/>
    <cellStyle name="F8 2" xfId="91"/>
    <cellStyle name="F8 3" xfId="92"/>
    <cellStyle name="F8 4" xfId="93"/>
    <cellStyle name="F8 5" xfId="94"/>
    <cellStyle name="F8_6.8b" xfId="95"/>
    <cellStyle name="Good" xfId="96"/>
    <cellStyle name="Heading 1" xfId="97"/>
    <cellStyle name="Heading 2" xfId="98"/>
    <cellStyle name="Heading 3" xfId="99"/>
    <cellStyle name="Heading 4" xfId="100"/>
    <cellStyle name="Hyperlink 2" xfId="101"/>
    <cellStyle name="Hyperlink 3" xfId="102"/>
    <cellStyle name="Hyperlink 4" xfId="103"/>
    <cellStyle name="Hyperlink 5" xfId="104"/>
    <cellStyle name="Hyperlink 6" xfId="105"/>
    <cellStyle name="Input" xfId="106"/>
    <cellStyle name="Linked Cell" xfId="107"/>
    <cellStyle name="Neutral" xfId="108"/>
    <cellStyle name="Normal 10" xfId="109"/>
    <cellStyle name="Normal 10 2" xfId="110"/>
    <cellStyle name="Normal 10 3" xfId="111"/>
    <cellStyle name="Normal 10_6.8b" xfId="112"/>
    <cellStyle name="Normal 11" xfId="113"/>
    <cellStyle name="Normal 12" xfId="114"/>
    <cellStyle name="Normal 13" xfId="115"/>
    <cellStyle name="Normal 14" xfId="116"/>
    <cellStyle name="Normal 15" xfId="117"/>
    <cellStyle name="Normal 16" xfId="118"/>
    <cellStyle name="Normal 2" xfId="119"/>
    <cellStyle name="Normal 2 10" xfId="120"/>
    <cellStyle name="Normal 2 2" xfId="121"/>
    <cellStyle name="Normal 2 2 2" xfId="122"/>
    <cellStyle name="Normal 2 2 3" xfId="123"/>
    <cellStyle name="Normal 2 2 4" xfId="124"/>
    <cellStyle name="Normal 2 2 5" xfId="125"/>
    <cellStyle name="Normal 2 2 6" xfId="126"/>
    <cellStyle name="Normal 2 2 7" xfId="127"/>
    <cellStyle name="Normal 2 2 8" xfId="128"/>
    <cellStyle name="Normal 2 2 9" xfId="129"/>
    <cellStyle name="Normal 2 2_6.8b" xfId="130"/>
    <cellStyle name="Normal 2 3" xfId="131"/>
    <cellStyle name="Normal 2 4" xfId="132"/>
    <cellStyle name="Normal 2 5" xfId="133"/>
    <cellStyle name="Normal 2 6" xfId="134"/>
    <cellStyle name="Normal 2 7" xfId="135"/>
    <cellStyle name="Normal 2 8" xfId="136"/>
    <cellStyle name="Normal 2 9" xfId="137"/>
    <cellStyle name="Normal 2_6.8b" xfId="138"/>
    <cellStyle name="Normal 3" xfId="139"/>
    <cellStyle name="Normal 3 2" xfId="140"/>
    <cellStyle name="Normal 4" xfId="141"/>
    <cellStyle name="Normal 5" xfId="142"/>
    <cellStyle name="Normal 6" xfId="143"/>
    <cellStyle name="Normal 7" xfId="144"/>
    <cellStyle name="Normal 8" xfId="145"/>
    <cellStyle name="Normal 9" xfId="146"/>
    <cellStyle name="Note" xfId="147"/>
    <cellStyle name="Output" xfId="148"/>
    <cellStyle name="Percent" xfId="149"/>
    <cellStyle name="Percent 2" xfId="150"/>
    <cellStyle name="Percent 2 2" xfId="151"/>
    <cellStyle name="Percent 2 3" xfId="152"/>
    <cellStyle name="Percent 3" xfId="153"/>
    <cellStyle name="Percent 4" xfId="154"/>
    <cellStyle name="Percent 4 2" xfId="155"/>
    <cellStyle name="Percent 4 3" xfId="156"/>
    <cellStyle name="ss1" xfId="157"/>
    <cellStyle name="ss10" xfId="158"/>
    <cellStyle name="ss11" xfId="159"/>
    <cellStyle name="ss12" xfId="160"/>
    <cellStyle name="ss13" xfId="161"/>
    <cellStyle name="ss14" xfId="162"/>
    <cellStyle name="ss15" xfId="163"/>
    <cellStyle name="ss16" xfId="164"/>
    <cellStyle name="ss17" xfId="165"/>
    <cellStyle name="ss18" xfId="166"/>
    <cellStyle name="ss19" xfId="167"/>
    <cellStyle name="ss2" xfId="168"/>
    <cellStyle name="ss20" xfId="169"/>
    <cellStyle name="ss21" xfId="170"/>
    <cellStyle name="ss22" xfId="171"/>
    <cellStyle name="ss23" xfId="172"/>
    <cellStyle name="ss24" xfId="173"/>
    <cellStyle name="ss25" xfId="174"/>
    <cellStyle name="ss26" xfId="175"/>
    <cellStyle name="ss27" xfId="176"/>
    <cellStyle name="ss28" xfId="177"/>
    <cellStyle name="ss29" xfId="178"/>
    <cellStyle name="ss3" xfId="179"/>
    <cellStyle name="ss30" xfId="180"/>
    <cellStyle name="ss31" xfId="181"/>
    <cellStyle name="ss4" xfId="182"/>
    <cellStyle name="ss5" xfId="183"/>
    <cellStyle name="ss6" xfId="184"/>
    <cellStyle name="ss7" xfId="185"/>
    <cellStyle name="ss8" xfId="186"/>
    <cellStyle name="ss9" xfId="187"/>
    <cellStyle name="Title" xfId="188"/>
    <cellStyle name="Total" xfId="189"/>
    <cellStyle name="Total 2" xfId="190"/>
    <cellStyle name="Warning Text" xfId="1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CHIVE\INACTIVE%20PROJECTS\AEI\TechnicalNew\6.%20H%20Services%20and%20Family%20Budget\CNX1\AEIGuidePartSixFinalCNX.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chigan%20CON\Data\CMS%20Medicare-Medicaid\medicare.ca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S"/>
      <sheetName val="Table 6.1"/>
      <sheetName val="6.1a"/>
      <sheetName val="NIPA 2.5.5 PCE by Function"/>
      <sheetName val="NIPA 2.5.5 PCE by Funct (2009)"/>
      <sheetName val="Table 1.3.8"/>
      <sheetName val="Table 6.3"/>
      <sheetName val="BLS lowest quintile"/>
      <sheetName val="BLS Highest Quintile"/>
      <sheetName val="BLS 2011 CES"/>
      <sheetName val="Table 6.4.1"/>
      <sheetName val="Health Coverage by Age (CPS)"/>
      <sheetName val="CPS Data"/>
      <sheetName val="Table 6.4.2"/>
      <sheetName val="Table 3.10.4"/>
      <sheetName val="Table 6.5"/>
      <sheetName val="6.5A"/>
      <sheetName val="CPS Uninsured by Age 2012"/>
      <sheetName val="Table 6.6"/>
      <sheetName val="Table 1.1"/>
      <sheetName val="CBO May 2013"/>
      <sheetName val="CBO June 2012"/>
      <sheetName val="CBO Insurance Coverage (2010)"/>
      <sheetName val="Census 1999-2010"/>
      <sheetName val="Table 6.7.1"/>
      <sheetName val="Table 6.7.1.1"/>
      <sheetName val="Table 6.7.1a"/>
      <sheetName val="Table 6.7.2"/>
      <sheetName val="Table 6.8"/>
      <sheetName val="Table 6.9.1"/>
      <sheetName val="BLS CES"/>
      <sheetName val="Table 6.9.2"/>
      <sheetName val="OECD 2009 for 6.8b"/>
      <sheetName val="Table 6.9.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PHCE"/>
      <sheetName val="MHC"/>
      <sheetName val="MPS"/>
      <sheetName val="MOPS"/>
      <sheetName val="MDS"/>
      <sheetName val="MHHC"/>
      <sheetName val="MDO"/>
      <sheetName val="MV"/>
      <sheetName val="MNH"/>
      <sheetName val="MEnrollP"/>
      <sheetName val="Popu65+"/>
      <sheetName val="Popu"/>
      <sheetName val="MPHC.Eroll"/>
      <sheetName val="Medicare 1999"/>
      <sheetName val="MedicarePHCResident"/>
      <sheetName val="Popu65+.Popu"/>
      <sheetName val="H-1 McareEnroll.Popu"/>
      <sheetName val="McaidEroll"/>
      <sheetName val="McaidE.Popu"/>
      <sheetName val="Medicaid Recipients"/>
      <sheetName val="H-2 Mcaid Recipients"/>
      <sheetName val="H-3 Uninsured"/>
      <sheetName val="H-4 Uninsured Predict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view="pageBreakPreview" zoomScaleSheetLayoutView="100" zoomScalePageLayoutView="0" workbookViewId="0" topLeftCell="A5">
      <selection activeCell="M29" sqref="M29"/>
    </sheetView>
  </sheetViews>
  <sheetFormatPr defaultColWidth="9.140625" defaultRowHeight="15"/>
  <cols>
    <col min="1" max="1" width="6.7109375" style="2" customWidth="1"/>
    <col min="2" max="13" width="7.7109375" style="2" customWidth="1"/>
    <col min="14" max="16384" width="9.140625" style="2" customWidth="1"/>
  </cols>
  <sheetData>
    <row r="1" spans="1:13" ht="16.5" customHeight="1" thickBot="1">
      <c r="A1" s="1" t="s">
        <v>0</v>
      </c>
      <c r="B1" s="1"/>
      <c r="C1" s="1"/>
      <c r="D1" s="1"/>
      <c r="E1" s="1"/>
      <c r="F1" s="1"/>
      <c r="G1" s="1"/>
      <c r="H1" s="1"/>
      <c r="I1" s="1"/>
      <c r="J1" s="1"/>
      <c r="K1" s="1"/>
      <c r="L1" s="1"/>
      <c r="M1" s="1"/>
    </row>
    <row r="2" spans="1:13" ht="24.75" customHeight="1" thickTop="1">
      <c r="A2" s="3" t="s">
        <v>1</v>
      </c>
      <c r="B2" s="4" t="s">
        <v>2</v>
      </c>
      <c r="C2" s="5"/>
      <c r="D2" s="5"/>
      <c r="E2" s="5"/>
      <c r="F2" s="5"/>
      <c r="G2" s="5"/>
      <c r="H2" s="5"/>
      <c r="I2" s="5"/>
      <c r="J2" s="5"/>
      <c r="K2" s="5"/>
      <c r="L2" s="5"/>
      <c r="M2" s="5"/>
    </row>
    <row r="3" spans="1:13" ht="18" customHeight="1">
      <c r="A3" s="6"/>
      <c r="B3" s="7" t="s">
        <v>3</v>
      </c>
      <c r="C3" s="8"/>
      <c r="D3" s="8"/>
      <c r="E3" s="8"/>
      <c r="F3" s="8"/>
      <c r="G3" s="8"/>
      <c r="H3" s="8"/>
      <c r="I3" s="8"/>
      <c r="J3" s="8"/>
      <c r="K3" s="8"/>
      <c r="L3" s="8"/>
      <c r="M3" s="8"/>
    </row>
    <row r="4" spans="1:13" ht="18" customHeight="1">
      <c r="A4" s="6"/>
      <c r="B4" s="9" t="s">
        <v>4</v>
      </c>
      <c r="C4" s="10"/>
      <c r="D4" s="11"/>
      <c r="E4" s="9" t="s">
        <v>5</v>
      </c>
      <c r="F4" s="10"/>
      <c r="G4" s="11"/>
      <c r="H4" s="9" t="s">
        <v>6</v>
      </c>
      <c r="I4" s="10"/>
      <c r="J4" s="11"/>
      <c r="K4" s="9" t="s">
        <v>7</v>
      </c>
      <c r="L4" s="10"/>
      <c r="M4" s="10"/>
    </row>
    <row r="5" spans="1:13" ht="22.5">
      <c r="A5" s="12"/>
      <c r="B5" s="13" t="s">
        <v>8</v>
      </c>
      <c r="C5" s="14" t="s">
        <v>9</v>
      </c>
      <c r="D5" s="15" t="s">
        <v>10</v>
      </c>
      <c r="E5" s="13" t="s">
        <v>8</v>
      </c>
      <c r="F5" s="14" t="s">
        <v>9</v>
      </c>
      <c r="G5" s="15" t="s">
        <v>10</v>
      </c>
      <c r="H5" s="13" t="s">
        <v>8</v>
      </c>
      <c r="I5" s="14" t="s">
        <v>9</v>
      </c>
      <c r="J5" s="15" t="s">
        <v>10</v>
      </c>
      <c r="K5" s="13" t="s">
        <v>8</v>
      </c>
      <c r="L5" s="14" t="s">
        <v>9</v>
      </c>
      <c r="M5" s="16" t="s">
        <v>10</v>
      </c>
    </row>
    <row r="6" spans="1:13" ht="12.75" customHeight="1">
      <c r="A6" s="17">
        <v>1987</v>
      </c>
      <c r="B6" s="18">
        <v>1282</v>
      </c>
      <c r="C6" s="19">
        <v>5282</v>
      </c>
      <c r="D6" s="20">
        <f>C6/B6</f>
        <v>4.1201248049922</v>
      </c>
      <c r="E6" s="21" t="s">
        <v>11</v>
      </c>
      <c r="F6" s="21" t="s">
        <v>11</v>
      </c>
      <c r="G6" s="22" t="s">
        <v>12</v>
      </c>
      <c r="H6" s="21">
        <v>1254</v>
      </c>
      <c r="I6" s="21">
        <v>6082</v>
      </c>
      <c r="J6" s="23">
        <f>I6/H6</f>
        <v>4.850079744816587</v>
      </c>
      <c r="K6" s="21" t="s">
        <v>11</v>
      </c>
      <c r="L6" s="21" t="s">
        <v>11</v>
      </c>
      <c r="M6" s="24" t="s">
        <v>12</v>
      </c>
    </row>
    <row r="7" spans="1:13" ht="12.75" customHeight="1">
      <c r="A7" s="25">
        <v>1996</v>
      </c>
      <c r="B7" s="18">
        <v>2412</v>
      </c>
      <c r="C7" s="18">
        <v>9950</v>
      </c>
      <c r="D7" s="20">
        <f>C7/B7</f>
        <v>4.125207296849088</v>
      </c>
      <c r="E7" s="21" t="s">
        <v>11</v>
      </c>
      <c r="F7" s="21" t="s">
        <v>11</v>
      </c>
      <c r="G7" s="24" t="s">
        <v>12</v>
      </c>
      <c r="H7" s="21" t="s">
        <v>11</v>
      </c>
      <c r="I7" s="21" t="s">
        <v>11</v>
      </c>
      <c r="J7" s="24" t="s">
        <v>12</v>
      </c>
      <c r="K7" s="21" t="s">
        <v>11</v>
      </c>
      <c r="L7" s="21" t="s">
        <v>11</v>
      </c>
      <c r="M7" s="24" t="s">
        <v>12</v>
      </c>
    </row>
    <row r="8" spans="1:13" ht="12.75" customHeight="1">
      <c r="A8" s="25">
        <v>2004</v>
      </c>
      <c r="B8" s="18">
        <v>3951</v>
      </c>
      <c r="C8" s="18">
        <v>14797</v>
      </c>
      <c r="D8" s="20">
        <f>C8/B8</f>
        <v>3.74512781574285</v>
      </c>
      <c r="E8" s="21" t="s">
        <v>11</v>
      </c>
      <c r="F8" s="26" t="s">
        <v>11</v>
      </c>
      <c r="G8" s="24" t="s">
        <v>12</v>
      </c>
      <c r="H8" s="21" t="s">
        <v>11</v>
      </c>
      <c r="I8" s="21" t="s">
        <v>11</v>
      </c>
      <c r="J8" s="24" t="s">
        <v>12</v>
      </c>
      <c r="K8" s="27">
        <v>1900</v>
      </c>
      <c r="L8" s="18">
        <v>7175</v>
      </c>
      <c r="M8" s="28">
        <f>L8/K8</f>
        <v>3.776315789473684</v>
      </c>
    </row>
    <row r="9" spans="1:13" ht="12.75" customHeight="1">
      <c r="A9" s="25">
        <v>2006</v>
      </c>
      <c r="B9" s="29" t="s">
        <v>11</v>
      </c>
      <c r="C9" s="29" t="s">
        <v>11</v>
      </c>
      <c r="D9" s="30" t="s">
        <v>12</v>
      </c>
      <c r="E9" s="31">
        <v>2213</v>
      </c>
      <c r="F9" s="32">
        <v>7400</v>
      </c>
      <c r="G9" s="33">
        <f>F9/E9</f>
        <v>3.3438770899231813</v>
      </c>
      <c r="H9" s="32">
        <v>1906</v>
      </c>
      <c r="I9" s="34">
        <v>9967</v>
      </c>
      <c r="J9" s="35">
        <f>I9/H9</f>
        <v>5.229275970619097</v>
      </c>
      <c r="K9" s="36" t="s">
        <v>11</v>
      </c>
      <c r="L9" s="36" t="s">
        <v>11</v>
      </c>
      <c r="M9" s="37" t="s">
        <v>12</v>
      </c>
    </row>
    <row r="10" spans="1:13" ht="18" customHeight="1">
      <c r="A10" s="38" t="s">
        <v>13</v>
      </c>
      <c r="B10" s="39" t="s">
        <v>14</v>
      </c>
      <c r="C10" s="40"/>
      <c r="D10" s="41" t="s">
        <v>15</v>
      </c>
      <c r="E10" s="39" t="s">
        <v>14</v>
      </c>
      <c r="F10" s="40"/>
      <c r="G10" s="41" t="s">
        <v>15</v>
      </c>
      <c r="H10" s="39" t="s">
        <v>14</v>
      </c>
      <c r="I10" s="40"/>
      <c r="J10" s="41" t="s">
        <v>15</v>
      </c>
      <c r="K10" s="39" t="s">
        <v>14</v>
      </c>
      <c r="L10" s="40"/>
      <c r="M10" s="42" t="s">
        <v>15</v>
      </c>
    </row>
    <row r="11" spans="1:13" s="45" customFormat="1" ht="18" customHeight="1">
      <c r="A11" s="43" t="s">
        <v>16</v>
      </c>
      <c r="B11" s="44">
        <v>41535</v>
      </c>
      <c r="C11" s="44"/>
      <c r="D11" s="44"/>
      <c r="E11" s="44"/>
      <c r="F11" s="44"/>
      <c r="G11" s="44"/>
      <c r="H11" s="44"/>
      <c r="J11" s="46"/>
      <c r="K11" s="46"/>
      <c r="L11" s="47"/>
      <c r="M11" s="47"/>
    </row>
    <row r="12" spans="1:13" s="50" customFormat="1" ht="18" customHeight="1">
      <c r="A12" s="48" t="s">
        <v>17</v>
      </c>
      <c r="B12" s="49" t="s">
        <v>18</v>
      </c>
      <c r="C12" s="49"/>
      <c r="D12" s="49"/>
      <c r="E12" s="49"/>
      <c r="F12" s="49"/>
      <c r="G12" s="49"/>
      <c r="H12" s="49"/>
      <c r="I12" s="49"/>
      <c r="J12" s="49"/>
      <c r="K12" s="49"/>
      <c r="L12" s="49"/>
      <c r="M12" s="49"/>
    </row>
    <row r="13" spans="1:13" ht="18" customHeight="1">
      <c r="A13" s="51" t="s">
        <v>19</v>
      </c>
      <c r="B13" s="52"/>
      <c r="C13" s="53"/>
      <c r="D13" s="53"/>
      <c r="E13" s="53"/>
      <c r="F13" s="53"/>
      <c r="G13" s="53"/>
      <c r="H13" s="54"/>
      <c r="I13" s="54"/>
      <c r="J13" s="54"/>
      <c r="K13" s="54"/>
      <c r="L13" s="54"/>
      <c r="M13" s="54"/>
    </row>
    <row r="14" spans="1:3" ht="18" customHeight="1">
      <c r="A14" s="55" t="str">
        <f>B10</f>
        <v>[A]</v>
      </c>
      <c r="B14" s="56" t="s">
        <v>20</v>
      </c>
      <c r="C14" s="56"/>
    </row>
    <row r="15" spans="1:3" ht="18" customHeight="1">
      <c r="A15" s="55" t="str">
        <f>D10</f>
        <v>[B]</v>
      </c>
      <c r="B15" s="56" t="s">
        <v>21</v>
      </c>
      <c r="C15" s="56"/>
    </row>
    <row r="16" spans="1:13" ht="18" customHeight="1">
      <c r="A16" s="57" t="s">
        <v>22</v>
      </c>
      <c r="B16" s="52"/>
      <c r="C16" s="58"/>
      <c r="D16" s="58"/>
      <c r="E16" s="58"/>
      <c r="F16" s="58"/>
      <c r="G16" s="58"/>
      <c r="H16" s="58"/>
      <c r="I16" s="58"/>
      <c r="J16" s="52"/>
      <c r="K16" s="52"/>
      <c r="L16" s="52"/>
      <c r="M16" s="52"/>
    </row>
    <row r="17" spans="1:13" ht="36" customHeight="1">
      <c r="A17" s="59" t="s">
        <v>23</v>
      </c>
      <c r="B17" s="60" t="s">
        <v>24</v>
      </c>
      <c r="C17" s="60"/>
      <c r="D17" s="60"/>
      <c r="E17" s="60"/>
      <c r="F17" s="60"/>
      <c r="G17" s="60"/>
      <c r="H17" s="60"/>
      <c r="I17" s="60"/>
      <c r="J17" s="60"/>
      <c r="K17" s="60"/>
      <c r="L17" s="60"/>
      <c r="M17" s="60"/>
    </row>
    <row r="18" spans="1:5" ht="18">
      <c r="A18" s="61" t="s">
        <v>25</v>
      </c>
      <c r="B18" s="61"/>
      <c r="C18" s="61"/>
      <c r="D18" s="61"/>
      <c r="E18" s="61"/>
    </row>
  </sheetData>
  <sheetProtection/>
  <mergeCells count="16">
    <mergeCell ref="B17:M17"/>
    <mergeCell ref="A18:E18"/>
    <mergeCell ref="B10:C10"/>
    <mergeCell ref="E10:F10"/>
    <mergeCell ref="H10:I10"/>
    <mergeCell ref="K10:L10"/>
    <mergeCell ref="B11:H11"/>
    <mergeCell ref="B12:M12"/>
    <mergeCell ref="A1:M1"/>
    <mergeCell ref="A2:A5"/>
    <mergeCell ref="B2:M2"/>
    <mergeCell ref="B3:M3"/>
    <mergeCell ref="B4:D4"/>
    <mergeCell ref="E4:G4"/>
    <mergeCell ref="H4:J4"/>
    <mergeCell ref="K4:M4"/>
  </mergeCells>
  <printOptions horizontalCentered="1"/>
  <pageMargins left="0.7" right="0.7" top="0.75" bottom="0.75" header="0.3" footer="0.3"/>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23">
      <selection activeCell="M29" sqref="M29"/>
    </sheetView>
  </sheetViews>
  <sheetFormatPr defaultColWidth="9.140625" defaultRowHeight="15"/>
  <cols>
    <col min="1" max="1" width="6.7109375" style="0" customWidth="1"/>
    <col min="2" max="2" width="6.140625" style="0" customWidth="1"/>
    <col min="3" max="10" width="8.7109375" style="0" customWidth="1"/>
  </cols>
  <sheetData>
    <row r="1" spans="1:10" s="2" customFormat="1" ht="16.5" customHeight="1" thickBot="1">
      <c r="A1" s="1" t="s">
        <v>26</v>
      </c>
      <c r="B1" s="1"/>
      <c r="C1" s="1"/>
      <c r="D1" s="1"/>
      <c r="E1" s="1"/>
      <c r="F1" s="1"/>
      <c r="G1" s="1"/>
      <c r="H1" s="1"/>
      <c r="I1" s="1"/>
      <c r="J1" s="1"/>
    </row>
    <row r="2" spans="1:10" s="2" customFormat="1" ht="18" customHeight="1" thickTop="1">
      <c r="A2" s="3" t="s">
        <v>27</v>
      </c>
      <c r="B2" s="62"/>
      <c r="C2" s="4" t="s">
        <v>28</v>
      </c>
      <c r="D2" s="5"/>
      <c r="E2" s="5"/>
      <c r="F2" s="5"/>
      <c r="G2" s="5"/>
      <c r="H2" s="5"/>
      <c r="I2" s="5"/>
      <c r="J2" s="5"/>
    </row>
    <row r="3" spans="1:10" s="2" customFormat="1" ht="11.25">
      <c r="A3" s="12"/>
      <c r="B3" s="63"/>
      <c r="C3" s="13" t="s">
        <v>29</v>
      </c>
      <c r="D3" s="14" t="s">
        <v>30</v>
      </c>
      <c r="E3" s="15" t="s">
        <v>31</v>
      </c>
      <c r="F3" s="13" t="s">
        <v>32</v>
      </c>
      <c r="G3" s="14" t="s">
        <v>33</v>
      </c>
      <c r="H3" s="15" t="s">
        <v>34</v>
      </c>
      <c r="I3" s="13" t="s">
        <v>35</v>
      </c>
      <c r="J3" s="14" t="s">
        <v>36</v>
      </c>
    </row>
    <row r="4" spans="1:10" s="2" customFormat="1" ht="18" customHeight="1">
      <c r="A4" s="64"/>
      <c r="B4" s="65"/>
      <c r="C4" s="9" t="s">
        <v>37</v>
      </c>
      <c r="D4" s="10"/>
      <c r="E4" s="10"/>
      <c r="F4" s="10"/>
      <c r="G4" s="10"/>
      <c r="H4" s="10"/>
      <c r="I4" s="10"/>
      <c r="J4" s="10"/>
    </row>
    <row r="5" spans="1:11" s="2" customFormat="1" ht="12.75" customHeight="1">
      <c r="A5" s="64" t="s">
        <v>7</v>
      </c>
      <c r="B5" s="65"/>
      <c r="C5" s="66">
        <v>0.6</v>
      </c>
      <c r="D5" s="66">
        <v>0.57</v>
      </c>
      <c r="E5" s="66">
        <v>0.64</v>
      </c>
      <c r="F5" s="66">
        <v>1</v>
      </c>
      <c r="G5" s="66">
        <v>1.81</v>
      </c>
      <c r="H5" s="66">
        <v>2.16</v>
      </c>
      <c r="I5" s="66">
        <v>3.9</v>
      </c>
      <c r="J5" s="67">
        <v>4.23</v>
      </c>
      <c r="K5" s="68"/>
    </row>
    <row r="6" spans="1:11" s="2" customFormat="1" ht="12.75" customHeight="1">
      <c r="A6" s="64" t="s">
        <v>38</v>
      </c>
      <c r="B6" s="65"/>
      <c r="C6" s="66">
        <v>0.28</v>
      </c>
      <c r="D6" s="66">
        <v>0.28</v>
      </c>
      <c r="E6" s="66">
        <v>0.46</v>
      </c>
      <c r="F6" s="66">
        <v>1</v>
      </c>
      <c r="G6" s="66">
        <v>1.42</v>
      </c>
      <c r="H6" s="66">
        <v>1.75</v>
      </c>
      <c r="I6" s="66">
        <v>1.98</v>
      </c>
      <c r="J6" s="67">
        <v>2.17</v>
      </c>
      <c r="K6" s="68"/>
    </row>
    <row r="7" spans="1:11" s="2" customFormat="1" ht="12.75" customHeight="1">
      <c r="A7" s="64" t="s">
        <v>6</v>
      </c>
      <c r="B7" s="65"/>
      <c r="C7" s="66">
        <v>0.43</v>
      </c>
      <c r="D7" s="66">
        <v>0.61</v>
      </c>
      <c r="E7" s="66">
        <v>0.65</v>
      </c>
      <c r="F7" s="66">
        <v>1</v>
      </c>
      <c r="G7" s="66">
        <v>2.45</v>
      </c>
      <c r="H7" s="66">
        <v>2.44</v>
      </c>
      <c r="I7" s="66">
        <v>4.97</v>
      </c>
      <c r="J7" s="67">
        <v>7.54</v>
      </c>
      <c r="K7" s="68"/>
    </row>
    <row r="8" spans="1:11" s="2" customFormat="1" ht="12.75" customHeight="1">
      <c r="A8" s="64" t="s">
        <v>39</v>
      </c>
      <c r="B8" s="65"/>
      <c r="C8" s="66">
        <v>0.48</v>
      </c>
      <c r="D8" s="66">
        <v>0.43</v>
      </c>
      <c r="E8" s="66">
        <v>0.58</v>
      </c>
      <c r="F8" s="66">
        <v>1</v>
      </c>
      <c r="G8" s="66">
        <v>1.52</v>
      </c>
      <c r="H8" s="66">
        <v>1.8</v>
      </c>
      <c r="I8" s="66">
        <v>2.11</v>
      </c>
      <c r="J8" s="67">
        <v>2.48</v>
      </c>
      <c r="K8" s="68"/>
    </row>
    <row r="9" spans="1:11" s="2" customFormat="1" ht="12.75" customHeight="1">
      <c r="A9" s="64" t="s">
        <v>40</v>
      </c>
      <c r="B9" s="65"/>
      <c r="C9" s="66">
        <v>0.44</v>
      </c>
      <c r="D9" s="66">
        <v>0.22</v>
      </c>
      <c r="E9" s="66">
        <v>0.43</v>
      </c>
      <c r="F9" s="66">
        <v>1</v>
      </c>
      <c r="G9" s="66">
        <v>1.7</v>
      </c>
      <c r="H9" s="66">
        <v>2.2</v>
      </c>
      <c r="I9" s="66">
        <v>2.76</v>
      </c>
      <c r="J9" s="67">
        <v>3.53</v>
      </c>
      <c r="K9" s="68"/>
    </row>
    <row r="10" spans="1:11" s="2" customFormat="1" ht="12.75" customHeight="1">
      <c r="A10" s="64" t="s">
        <v>41</v>
      </c>
      <c r="B10" s="65"/>
      <c r="C10" s="66">
        <v>0.57</v>
      </c>
      <c r="D10" s="66">
        <v>0.34</v>
      </c>
      <c r="E10" s="66">
        <v>0.52</v>
      </c>
      <c r="F10" s="66">
        <v>1</v>
      </c>
      <c r="G10" s="66">
        <v>1.7</v>
      </c>
      <c r="H10" s="66">
        <v>2.21</v>
      </c>
      <c r="I10" s="66">
        <v>2.69</v>
      </c>
      <c r="J10" s="67">
        <v>3.41</v>
      </c>
      <c r="K10" s="68"/>
    </row>
    <row r="11" spans="1:11" s="2" customFormat="1" ht="12.75" customHeight="1">
      <c r="A11" s="64" t="s">
        <v>42</v>
      </c>
      <c r="B11" s="65"/>
      <c r="C11" s="66">
        <v>0.57</v>
      </c>
      <c r="D11" s="66">
        <v>0.39</v>
      </c>
      <c r="E11" s="66">
        <v>0.48</v>
      </c>
      <c r="F11" s="66">
        <v>1</v>
      </c>
      <c r="G11" s="66">
        <v>1.46</v>
      </c>
      <c r="H11" s="66">
        <v>1.73</v>
      </c>
      <c r="I11" s="66">
        <v>1.97</v>
      </c>
      <c r="J11" s="67">
        <v>2.11</v>
      </c>
      <c r="K11" s="68"/>
    </row>
    <row r="12" spans="1:11" s="2" customFormat="1" ht="12.75" customHeight="1">
      <c r="A12" s="64" t="s">
        <v>43</v>
      </c>
      <c r="B12" s="65"/>
      <c r="C12" s="66">
        <v>0.43</v>
      </c>
      <c r="D12" s="66">
        <v>0.43</v>
      </c>
      <c r="E12" s="66">
        <v>0.63</v>
      </c>
      <c r="F12" s="66">
        <v>1</v>
      </c>
      <c r="G12" s="66">
        <v>1.5</v>
      </c>
      <c r="H12" s="66">
        <v>1.5</v>
      </c>
      <c r="I12" s="66">
        <v>1.96</v>
      </c>
      <c r="J12" s="67">
        <v>1.99</v>
      </c>
      <c r="K12" s="68"/>
    </row>
    <row r="13" spans="1:11" s="2" customFormat="1" ht="12.75" customHeight="1">
      <c r="A13" s="64" t="s">
        <v>44</v>
      </c>
      <c r="B13" s="65"/>
      <c r="C13" s="66">
        <v>1.08</v>
      </c>
      <c r="D13" s="66">
        <v>0.65</v>
      </c>
      <c r="E13" s="66">
        <v>0.76</v>
      </c>
      <c r="F13" s="66">
        <v>1</v>
      </c>
      <c r="G13" s="66">
        <v>2.07</v>
      </c>
      <c r="H13" s="66">
        <v>2.07</v>
      </c>
      <c r="I13" s="66">
        <v>3.67</v>
      </c>
      <c r="J13" s="67">
        <v>4.65</v>
      </c>
      <c r="K13" s="68"/>
    </row>
    <row r="14" spans="1:11" s="2" customFormat="1" ht="12.75" customHeight="1">
      <c r="A14" s="64" t="s">
        <v>45</v>
      </c>
      <c r="B14" s="65"/>
      <c r="C14" s="66">
        <v>0.88</v>
      </c>
      <c r="D14" s="66">
        <v>0.82</v>
      </c>
      <c r="E14" s="66">
        <v>0.77</v>
      </c>
      <c r="F14" s="66">
        <v>1</v>
      </c>
      <c r="G14" s="66">
        <v>5.01</v>
      </c>
      <c r="H14" s="66">
        <v>5.02</v>
      </c>
      <c r="I14" s="66">
        <v>8.52</v>
      </c>
      <c r="J14" s="67">
        <v>11.53</v>
      </c>
      <c r="K14" s="68"/>
    </row>
    <row r="15" spans="1:10" s="2" customFormat="1" ht="18" customHeight="1">
      <c r="A15" s="64"/>
      <c r="B15" s="65"/>
      <c r="C15" s="9" t="s">
        <v>46</v>
      </c>
      <c r="D15" s="10"/>
      <c r="E15" s="10"/>
      <c r="F15" s="10"/>
      <c r="G15" s="10"/>
      <c r="H15" s="10"/>
      <c r="I15" s="10"/>
      <c r="J15" s="10"/>
    </row>
    <row r="16" spans="1:11" s="2" customFormat="1" ht="12.75" customHeight="1">
      <c r="A16" s="64" t="s">
        <v>7</v>
      </c>
      <c r="B16" s="65"/>
      <c r="C16" s="69">
        <f>C5/C$14</f>
        <v>0.6818181818181818</v>
      </c>
      <c r="D16" s="69">
        <f aca="true" t="shared" si="0" ref="D16:J16">D5/D$14</f>
        <v>0.6951219512195121</v>
      </c>
      <c r="E16" s="69">
        <f t="shared" si="0"/>
        <v>0.8311688311688311</v>
      </c>
      <c r="F16" s="69">
        <f t="shared" si="0"/>
        <v>1</v>
      </c>
      <c r="G16" s="69">
        <f t="shared" si="0"/>
        <v>0.3612774451097805</v>
      </c>
      <c r="H16" s="69">
        <f t="shared" si="0"/>
        <v>0.43027888446215146</v>
      </c>
      <c r="I16" s="69">
        <f t="shared" si="0"/>
        <v>0.45774647887323944</v>
      </c>
      <c r="J16" s="70">
        <f t="shared" si="0"/>
        <v>0.36686903729401565</v>
      </c>
      <c r="K16" s="68"/>
    </row>
    <row r="17" spans="1:11" s="2" customFormat="1" ht="12.75" customHeight="1">
      <c r="A17" s="64" t="s">
        <v>38</v>
      </c>
      <c r="B17" s="65"/>
      <c r="C17" s="69">
        <f aca="true" t="shared" si="1" ref="C17:J25">C6/C$14</f>
        <v>0.31818181818181823</v>
      </c>
      <c r="D17" s="69">
        <f t="shared" si="1"/>
        <v>0.34146341463414637</v>
      </c>
      <c r="E17" s="69">
        <f t="shared" si="1"/>
        <v>0.5974025974025974</v>
      </c>
      <c r="F17" s="69">
        <f t="shared" si="1"/>
        <v>1</v>
      </c>
      <c r="G17" s="69">
        <f t="shared" si="1"/>
        <v>0.2834331337325349</v>
      </c>
      <c r="H17" s="69">
        <f t="shared" si="1"/>
        <v>0.34860557768924305</v>
      </c>
      <c r="I17" s="69">
        <f t="shared" si="1"/>
        <v>0.2323943661971831</v>
      </c>
      <c r="J17" s="70">
        <f t="shared" si="1"/>
        <v>0.18820468343451865</v>
      </c>
      <c r="K17" s="68"/>
    </row>
    <row r="18" spans="1:11" s="2" customFormat="1" ht="12.75" customHeight="1">
      <c r="A18" s="64" t="s">
        <v>6</v>
      </c>
      <c r="B18" s="65"/>
      <c r="C18" s="69">
        <f t="shared" si="1"/>
        <v>0.48863636363636365</v>
      </c>
      <c r="D18" s="69">
        <f t="shared" si="1"/>
        <v>0.7439024390243902</v>
      </c>
      <c r="E18" s="69">
        <f t="shared" si="1"/>
        <v>0.8441558441558442</v>
      </c>
      <c r="F18" s="69">
        <f t="shared" si="1"/>
        <v>1</v>
      </c>
      <c r="G18" s="69">
        <f t="shared" si="1"/>
        <v>0.4890219560878244</v>
      </c>
      <c r="H18" s="69">
        <f t="shared" si="1"/>
        <v>0.4860557768924303</v>
      </c>
      <c r="I18" s="69">
        <f t="shared" si="1"/>
        <v>0.5833333333333334</v>
      </c>
      <c r="J18" s="70">
        <f t="shared" si="1"/>
        <v>0.6539462272333044</v>
      </c>
      <c r="K18" s="68"/>
    </row>
    <row r="19" spans="1:11" s="2" customFormat="1" ht="12.75" customHeight="1">
      <c r="A19" s="64" t="s">
        <v>39</v>
      </c>
      <c r="B19" s="65"/>
      <c r="C19" s="69">
        <f t="shared" si="1"/>
        <v>0.5454545454545454</v>
      </c>
      <c r="D19" s="69">
        <f t="shared" si="1"/>
        <v>0.524390243902439</v>
      </c>
      <c r="E19" s="69">
        <f t="shared" si="1"/>
        <v>0.7532467532467532</v>
      </c>
      <c r="F19" s="69">
        <f t="shared" si="1"/>
        <v>1</v>
      </c>
      <c r="G19" s="69">
        <f t="shared" si="1"/>
        <v>0.3033932135728543</v>
      </c>
      <c r="H19" s="69">
        <f t="shared" si="1"/>
        <v>0.35856573705179284</v>
      </c>
      <c r="I19" s="69">
        <f t="shared" si="1"/>
        <v>0.2476525821596244</v>
      </c>
      <c r="J19" s="70">
        <f t="shared" si="1"/>
        <v>0.21509106678230702</v>
      </c>
      <c r="K19" s="68"/>
    </row>
    <row r="20" spans="1:11" s="2" customFormat="1" ht="12.75" customHeight="1">
      <c r="A20" s="64" t="s">
        <v>40</v>
      </c>
      <c r="B20" s="65"/>
      <c r="C20" s="69">
        <f t="shared" si="1"/>
        <v>0.5</v>
      </c>
      <c r="D20" s="69">
        <f t="shared" si="1"/>
        <v>0.2682926829268293</v>
      </c>
      <c r="E20" s="69">
        <f t="shared" si="1"/>
        <v>0.5584415584415584</v>
      </c>
      <c r="F20" s="69">
        <f t="shared" si="1"/>
        <v>1</v>
      </c>
      <c r="G20" s="69">
        <f t="shared" si="1"/>
        <v>0.33932135728542917</v>
      </c>
      <c r="H20" s="69">
        <f t="shared" si="1"/>
        <v>0.4382470119521913</v>
      </c>
      <c r="I20" s="69">
        <f t="shared" si="1"/>
        <v>0.323943661971831</v>
      </c>
      <c r="J20" s="70">
        <f t="shared" si="1"/>
        <v>0.3061578490893322</v>
      </c>
      <c r="K20" s="68"/>
    </row>
    <row r="21" spans="1:11" s="2" customFormat="1" ht="12.75" customHeight="1">
      <c r="A21" s="64" t="s">
        <v>41</v>
      </c>
      <c r="B21" s="65"/>
      <c r="C21" s="69">
        <f t="shared" si="1"/>
        <v>0.6477272727272727</v>
      </c>
      <c r="D21" s="69">
        <f t="shared" si="1"/>
        <v>0.41463414634146345</v>
      </c>
      <c r="E21" s="69">
        <f t="shared" si="1"/>
        <v>0.6753246753246753</v>
      </c>
      <c r="F21" s="69">
        <f t="shared" si="1"/>
        <v>1</v>
      </c>
      <c r="G21" s="69">
        <f t="shared" si="1"/>
        <v>0.33932135728542917</v>
      </c>
      <c r="H21" s="69">
        <f t="shared" si="1"/>
        <v>0.44023904382470125</v>
      </c>
      <c r="I21" s="69">
        <f t="shared" si="1"/>
        <v>0.31572769953051644</v>
      </c>
      <c r="J21" s="70">
        <f t="shared" si="1"/>
        <v>0.2957502168256722</v>
      </c>
      <c r="K21" s="68"/>
    </row>
    <row r="22" spans="1:11" s="2" customFormat="1" ht="12.75" customHeight="1">
      <c r="A22" s="64" t="s">
        <v>42</v>
      </c>
      <c r="B22" s="65"/>
      <c r="C22" s="69">
        <f t="shared" si="1"/>
        <v>0.6477272727272727</v>
      </c>
      <c r="D22" s="69">
        <f t="shared" si="1"/>
        <v>0.475609756097561</v>
      </c>
      <c r="E22" s="69">
        <f t="shared" si="1"/>
        <v>0.6233766233766234</v>
      </c>
      <c r="F22" s="69">
        <f t="shared" si="1"/>
        <v>1</v>
      </c>
      <c r="G22" s="69">
        <f t="shared" si="1"/>
        <v>0.29141716566866266</v>
      </c>
      <c r="H22" s="69">
        <f t="shared" si="1"/>
        <v>0.34462151394422313</v>
      </c>
      <c r="I22" s="69">
        <f t="shared" si="1"/>
        <v>0.2312206572769953</v>
      </c>
      <c r="J22" s="70">
        <f t="shared" si="1"/>
        <v>0.18300086730268864</v>
      </c>
      <c r="K22" s="68"/>
    </row>
    <row r="23" spans="1:11" s="2" customFormat="1" ht="12.75" customHeight="1">
      <c r="A23" s="64" t="s">
        <v>43</v>
      </c>
      <c r="B23" s="65"/>
      <c r="C23" s="69">
        <f t="shared" si="1"/>
        <v>0.48863636363636365</v>
      </c>
      <c r="D23" s="69">
        <f t="shared" si="1"/>
        <v>0.524390243902439</v>
      </c>
      <c r="E23" s="69">
        <f t="shared" si="1"/>
        <v>0.8181818181818181</v>
      </c>
      <c r="F23" s="69">
        <f t="shared" si="1"/>
        <v>1</v>
      </c>
      <c r="G23" s="69">
        <f t="shared" si="1"/>
        <v>0.29940119760479045</v>
      </c>
      <c r="H23" s="69">
        <f t="shared" si="1"/>
        <v>0.29880478087649404</v>
      </c>
      <c r="I23" s="69">
        <f t="shared" si="1"/>
        <v>0.23004694835680753</v>
      </c>
      <c r="J23" s="70">
        <f t="shared" si="1"/>
        <v>0.17259323503902863</v>
      </c>
      <c r="K23" s="68"/>
    </row>
    <row r="24" spans="1:11" s="2" customFormat="1" ht="12.75" customHeight="1">
      <c r="A24" s="64" t="s">
        <v>44</v>
      </c>
      <c r="B24" s="65"/>
      <c r="C24" s="69">
        <f t="shared" si="1"/>
        <v>1.2272727272727273</v>
      </c>
      <c r="D24" s="69">
        <f t="shared" si="1"/>
        <v>0.7926829268292683</v>
      </c>
      <c r="E24" s="69">
        <f t="shared" si="1"/>
        <v>0.987012987012987</v>
      </c>
      <c r="F24" s="69">
        <f t="shared" si="1"/>
        <v>1</v>
      </c>
      <c r="G24" s="69">
        <f t="shared" si="1"/>
        <v>0.41317365269461076</v>
      </c>
      <c r="H24" s="69">
        <f t="shared" si="1"/>
        <v>0.4123505976095618</v>
      </c>
      <c r="I24" s="69">
        <f t="shared" si="1"/>
        <v>0.4307511737089202</v>
      </c>
      <c r="J24" s="70">
        <f t="shared" si="1"/>
        <v>0.40329575021682573</v>
      </c>
      <c r="K24" s="68"/>
    </row>
    <row r="25" spans="1:11" s="2" customFormat="1" ht="12.75" customHeight="1">
      <c r="A25" s="64" t="s">
        <v>45</v>
      </c>
      <c r="B25" s="65"/>
      <c r="C25" s="69">
        <f t="shared" si="1"/>
        <v>1</v>
      </c>
      <c r="D25" s="69">
        <f t="shared" si="1"/>
        <v>1</v>
      </c>
      <c r="E25" s="69">
        <f t="shared" si="1"/>
        <v>1</v>
      </c>
      <c r="F25" s="69">
        <f t="shared" si="1"/>
        <v>1</v>
      </c>
      <c r="G25" s="69">
        <f t="shared" si="1"/>
        <v>1</v>
      </c>
      <c r="H25" s="69">
        <f t="shared" si="1"/>
        <v>1</v>
      </c>
      <c r="I25" s="71">
        <f t="shared" si="1"/>
        <v>1</v>
      </c>
      <c r="J25" s="72">
        <f t="shared" si="1"/>
        <v>1</v>
      </c>
      <c r="K25" s="68"/>
    </row>
    <row r="26" spans="1:8" s="45" customFormat="1" ht="18" customHeight="1">
      <c r="A26" s="43" t="s">
        <v>16</v>
      </c>
      <c r="B26" s="44">
        <v>41535</v>
      </c>
      <c r="C26" s="44"/>
      <c r="D26" s="44"/>
      <c r="E26" s="44"/>
      <c r="F26" s="44"/>
      <c r="G26" s="44"/>
      <c r="H26" s="44"/>
    </row>
    <row r="27" spans="1:10" s="50" customFormat="1" ht="18" customHeight="1">
      <c r="A27" s="48" t="s">
        <v>17</v>
      </c>
      <c r="B27" s="49" t="s">
        <v>47</v>
      </c>
      <c r="C27" s="49"/>
      <c r="D27" s="49"/>
      <c r="E27" s="49"/>
      <c r="F27" s="49"/>
      <c r="G27" s="49"/>
      <c r="H27" s="49"/>
      <c r="I27" s="49"/>
      <c r="J27" s="49"/>
    </row>
    <row r="28" spans="1:10" s="2" customFormat="1" ht="18" customHeight="1">
      <c r="A28" s="51" t="s">
        <v>19</v>
      </c>
      <c r="B28" s="51"/>
      <c r="C28" s="52"/>
      <c r="D28" s="53"/>
      <c r="E28" s="53"/>
      <c r="F28" s="53"/>
      <c r="G28" s="53"/>
      <c r="H28" s="53"/>
      <c r="I28" s="54"/>
      <c r="J28" s="54"/>
    </row>
    <row r="29" spans="1:10" s="2" customFormat="1" ht="84" customHeight="1">
      <c r="A29" s="55" t="s">
        <v>14</v>
      </c>
      <c r="B29" s="73" t="s">
        <v>48</v>
      </c>
      <c r="C29" s="73"/>
      <c r="D29" s="73"/>
      <c r="E29" s="73"/>
      <c r="F29" s="73"/>
      <c r="G29" s="73"/>
      <c r="H29" s="73"/>
      <c r="I29" s="73"/>
      <c r="J29" s="73"/>
    </row>
    <row r="30" spans="1:10" s="2" customFormat="1" ht="72" customHeight="1">
      <c r="A30" s="55" t="s">
        <v>15</v>
      </c>
      <c r="B30" s="74" t="s">
        <v>49</v>
      </c>
      <c r="C30" s="74"/>
      <c r="D30" s="74"/>
      <c r="E30" s="74"/>
      <c r="F30" s="74"/>
      <c r="G30" s="74"/>
      <c r="H30" s="74"/>
      <c r="I30" s="74"/>
      <c r="J30" s="74"/>
    </row>
    <row r="31" spans="1:10" s="2" customFormat="1" ht="18" customHeight="1">
      <c r="A31" s="57" t="s">
        <v>22</v>
      </c>
      <c r="B31" s="57"/>
      <c r="C31" s="52"/>
      <c r="D31" s="58"/>
      <c r="E31" s="58"/>
      <c r="F31" s="58"/>
      <c r="G31" s="58"/>
      <c r="H31" s="58"/>
      <c r="I31" s="58"/>
      <c r="J31" s="58"/>
    </row>
    <row r="32" spans="1:10" s="2" customFormat="1" ht="24.75" customHeight="1">
      <c r="A32" s="59" t="s">
        <v>23</v>
      </c>
      <c r="B32" s="73" t="s">
        <v>50</v>
      </c>
      <c r="C32" s="73"/>
      <c r="D32" s="73"/>
      <c r="E32" s="73"/>
      <c r="F32" s="73"/>
      <c r="G32" s="73"/>
      <c r="H32" s="73"/>
      <c r="I32" s="73"/>
      <c r="J32" s="73"/>
    </row>
    <row r="33" spans="1:5" s="2" customFormat="1" ht="18">
      <c r="A33" s="61" t="s">
        <v>25</v>
      </c>
      <c r="B33" s="61"/>
      <c r="C33" s="61"/>
      <c r="D33" s="61"/>
      <c r="E33" s="61"/>
    </row>
  </sheetData>
  <sheetProtection/>
  <mergeCells count="33">
    <mergeCell ref="B30:J30"/>
    <mergeCell ref="B32:J32"/>
    <mergeCell ref="A33:E33"/>
    <mergeCell ref="A23:B23"/>
    <mergeCell ref="A24:B24"/>
    <mergeCell ref="A25:B25"/>
    <mergeCell ref="B26:H26"/>
    <mergeCell ref="B27:J27"/>
    <mergeCell ref="B29:J29"/>
    <mergeCell ref="A17:B17"/>
    <mergeCell ref="A18:B18"/>
    <mergeCell ref="A19:B19"/>
    <mergeCell ref="A20:B20"/>
    <mergeCell ref="A21:B21"/>
    <mergeCell ref="A22:B22"/>
    <mergeCell ref="A12:B12"/>
    <mergeCell ref="A13:B13"/>
    <mergeCell ref="A14:B14"/>
    <mergeCell ref="A15:B15"/>
    <mergeCell ref="C15:J15"/>
    <mergeCell ref="A16:B16"/>
    <mergeCell ref="A6:B6"/>
    <mergeCell ref="A7:B7"/>
    <mergeCell ref="A8:B8"/>
    <mergeCell ref="A9:B9"/>
    <mergeCell ref="A10:B10"/>
    <mergeCell ref="A11:B11"/>
    <mergeCell ref="A1:J1"/>
    <mergeCell ref="A2:B3"/>
    <mergeCell ref="C2:J2"/>
    <mergeCell ref="A4:B4"/>
    <mergeCell ref="C4:J4"/>
    <mergeCell ref="A5:B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7Copy</dc:creator>
  <cp:keywords/>
  <dc:description/>
  <cp:lastModifiedBy>7Copy</cp:lastModifiedBy>
  <dcterms:created xsi:type="dcterms:W3CDTF">2013-09-20T01:42:59Z</dcterms:created>
  <dcterms:modified xsi:type="dcterms:W3CDTF">2013-09-20T01:43:37Z</dcterms:modified>
  <cp:category/>
  <cp:version/>
  <cp:contentType/>
  <cp:contentStatus/>
</cp:coreProperties>
</file>