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195" windowHeight="5955" activeTab="0"/>
  </bookViews>
  <sheets>
    <sheet name="Table 3.1.2" sheetId="1" r:id="rId1"/>
    <sheet name="Table 1.3.4" sheetId="2" r:id="rId2"/>
    <sheet name="Table 1.3.5" sheetId="3" r:id="rId3"/>
  </sheets>
  <externalReferences>
    <externalReference r:id="rId6"/>
  </externalReferences>
  <definedNames>
    <definedName name="_xlnm.Print_Area" localSheetId="1">'Table 1.3.4'!$A$1:$N$54</definedName>
    <definedName name="_xlnm.Print_Area" localSheetId="2">'Table 1.3.5'!$A$1:$P$48</definedName>
    <definedName name="_xlnm.Print_Area" localSheetId="0">'Table 3.1.2'!$A$1:$G$64</definedName>
    <definedName name="_xlnm.Print_Titles">#N/A</definedName>
  </definedNames>
  <calcPr fullCalcOnLoad="1"/>
</workbook>
</file>

<file path=xl/sharedStrings.xml><?xml version="1.0" encoding="utf-8"?>
<sst xmlns="http://schemas.openxmlformats.org/spreadsheetml/2006/main" count="137" uniqueCount="88">
  <si>
    <t>Table  3.1.2. Distribution of National Health Expenditures by Sponsor: 1987 to 2011</t>
  </si>
  <si>
    <t>Cal-endar year</t>
  </si>
  <si>
    <t>PRIVATE SPONSORS</t>
  </si>
  <si>
    <t>PUBLIC SPONSORS</t>
  </si>
  <si>
    <t>Total</t>
  </si>
  <si>
    <t>Households</t>
  </si>
  <si>
    <t>Private Business</t>
  </si>
  <si>
    <t>Federal  Government</t>
  </si>
  <si>
    <t>State Government</t>
  </si>
  <si>
    <t>National Health Expenditures (billions of dollars)</t>
  </si>
  <si>
    <t>Row Percent</t>
  </si>
  <si>
    <t>Notes</t>
  </si>
  <si>
    <t>[A]</t>
  </si>
  <si>
    <t>[B]</t>
  </si>
  <si>
    <t>Update:</t>
  </si>
  <si>
    <t>Notes:</t>
  </si>
  <si>
    <t>All expenditure figures reported in [S1]. All percentages calculated by author.</t>
  </si>
  <si>
    <t>All expenditure figures reported in [S2]. All percentages calculated by author.</t>
  </si>
  <si>
    <t xml:space="preserve">Sources: </t>
  </si>
  <si>
    <t>[S1]</t>
  </si>
  <si>
    <r>
      <rPr>
        <b/>
        <sz val="8"/>
        <rFont val="News Gothic Condensed"/>
        <family val="0"/>
      </rPr>
      <t>Duke University,</t>
    </r>
    <r>
      <rPr>
        <sz val="8"/>
        <rFont val="News Gothic Condensed"/>
        <family val="0"/>
      </rPr>
      <t xml:space="preserve"> </t>
    </r>
    <r>
      <rPr>
        <b/>
        <sz val="8"/>
        <rFont val="News Gothic Condensed"/>
        <family val="0"/>
      </rPr>
      <t>Center for Health Policy and Inequalities Research</t>
    </r>
    <r>
      <rPr>
        <sz val="8"/>
        <rFont val="News Gothic Condensed"/>
        <family val="0"/>
      </rPr>
      <t xml:space="preserve">. </t>
    </r>
    <r>
      <rPr>
        <i/>
        <sz val="8"/>
        <rFont val="News Gothic Condensed"/>
        <family val="0"/>
      </rPr>
      <t>Table  1.3.4.  U.S. National Health Expenditures, by Private Sponsor: 1987 to 2011 [Levels in billions of dollars, except as noted]</t>
    </r>
    <r>
      <rPr>
        <sz val="8"/>
        <rFont val="News Gothic Condensed"/>
        <family val="0"/>
      </rPr>
      <t>. Durham: Duke University, August 27, 2013.</t>
    </r>
  </si>
  <si>
    <t>[S2]</t>
  </si>
  <si>
    <r>
      <rPr>
        <b/>
        <sz val="8"/>
        <rFont val="News Gothic Condensed"/>
        <family val="0"/>
      </rPr>
      <t>Duke University,</t>
    </r>
    <r>
      <rPr>
        <sz val="8"/>
        <rFont val="News Gothic Condensed"/>
        <family val="0"/>
      </rPr>
      <t xml:space="preserve"> </t>
    </r>
    <r>
      <rPr>
        <b/>
        <sz val="8"/>
        <rFont val="News Gothic Condensed"/>
        <family val="0"/>
      </rPr>
      <t>Center for Health Policy and Inequalities Research</t>
    </r>
    <r>
      <rPr>
        <sz val="8"/>
        <rFont val="News Gothic Condensed"/>
        <family val="0"/>
      </rPr>
      <t xml:space="preserve">. </t>
    </r>
    <r>
      <rPr>
        <i/>
        <sz val="8"/>
        <rFont val="News Gothic Condensed"/>
        <family val="0"/>
      </rPr>
      <t>Table 1.3.5.  U.S. National Health Expenditures, by Public Sponsor: 1987 to 2011 [Levels in billions of dollars, except as noted]</t>
    </r>
    <r>
      <rPr>
        <sz val="8"/>
        <rFont val="News Gothic Condensed"/>
        <family val="0"/>
      </rPr>
      <t>. Durham: Duke University, August 27, 2013.</t>
    </r>
  </si>
  <si>
    <t>Linked Tables: Table 1.3.4, Table 1.3.5</t>
  </si>
  <si>
    <t>Table  1.3.4.  U.S. National Health Expenditures, by Private Sponsor: 1987 to 2011</t>
  </si>
  <si>
    <t>[Levels in billions of dollars, except as noted]</t>
  </si>
  <si>
    <t>CAL-ENDAR YEAR</t>
  </si>
  <si>
    <t>NATIONAL HEALTH EXPEND-ITURES</t>
  </si>
  <si>
    <t>BUSINESS, HOUSEHOLDS AND OTHER PRIVATE REVENUES</t>
  </si>
  <si>
    <t>HEALTH EXPEND-ITURES AS A PERCENT-AGE OF ADJUSTED PERSONAL INCOME</t>
  </si>
  <si>
    <t>Total health expend-itures</t>
  </si>
  <si>
    <t>Private business</t>
  </si>
  <si>
    <t>Other private rev-enues</t>
  </si>
  <si>
    <t>Employer contributions to</t>
  </si>
  <si>
    <t>Employer Contribution to Medicare Hospital Insurance Trust Fund</t>
  </si>
  <si>
    <t>All other</t>
  </si>
  <si>
    <t>Household contributions to</t>
  </si>
  <si>
    <t>Out-of-pocket health spend-ing</t>
  </si>
  <si>
    <t>Private health insur-ance</t>
  </si>
  <si>
    <t>Med-icare Part A</t>
  </si>
  <si>
    <t>Med-icare Part B &amp; D</t>
  </si>
  <si>
    <t>Billions of dollars</t>
  </si>
  <si>
    <t>[C]</t>
  </si>
  <si>
    <t>[D]</t>
  </si>
  <si>
    <t>[E]</t>
  </si>
  <si>
    <t>[F]</t>
  </si>
  <si>
    <t>[G]</t>
  </si>
  <si>
    <t>[H]</t>
  </si>
  <si>
    <t>[I]</t>
  </si>
  <si>
    <t>[J]</t>
  </si>
  <si>
    <t>[K]</t>
  </si>
  <si>
    <t>Note:</t>
  </si>
  <si>
    <t>All expenditure estimates are reported in [S3]. An explanation of differences in how expenditures are categorized by sponsor relative to the standard break-down used in the National Health Expenditure Accounts is provided in [S1].</t>
  </si>
  <si>
    <t>The figures shown are the totals reported in [S3]. Note that total National Health Expenditures matches the figures reported in [S2] as both were produced in the same time-frame.</t>
  </si>
  <si>
    <t xml:space="preserve">The figures shown are the totals reported in [S3]. </t>
  </si>
  <si>
    <t>Excludes Medicare Retiree Drug Subsidy (RDS) payments to private plans beginning in 2006, small business tax credits beginning in 2010 and Early Retirement Reinsurance Program (ERRP) Payments beginning in 2010.</t>
  </si>
  <si>
    <t>Includes one-half of self-employment contribution to the Medicare Hospital Insurance (HI) Trust Fund (Part A). In the standard National Health Expenditure Accounts (NHEA), all Medicare payments are counted as federal spending, including components of spending financed through Part A premiums paid by employers and individuals (beneficiary cost sharing is counted under out-of-pocket spending).</t>
  </si>
  <si>
    <t>Includes workers compensation, temporary disability insurance, and worksite health care.</t>
  </si>
  <si>
    <t>Includes employee share of employer-based health coverage and premiums for non-group health insurance. Excludes government-subsidized COBRA payments  beginning in 2009.</t>
  </si>
  <si>
    <t>Includes one-half of self-employment contribution to Medicare HI Trust Fund and trust fund revenues from the income taxation of Social Security benefits.</t>
  </si>
  <si>
    <t>Includes premiums paid by individuals to a) Medicare Supplementary Medical Insurance (SMI) Trust Fund for Medicare Part B (physician and clinic services, other professional services, ambulance services, durable medical equipment, non-durables and outpatient laboratory services); b) Medicare Part D prescription drugs;  and c) Preexisting Condition Insurance Plan. In the standard NHEA, these amounts are classified as federal spending .</t>
  </si>
  <si>
    <t>Includes all payments for services not covered through public or private insurance. Provider payments covered by Health Savings Accounts are included as out-of-pocket spending since they represent out-of-pocket amounts that are banked in advance (as opposed to insurance payments made by a carrier who is "at risk" for such payments).</t>
  </si>
  <si>
    <t>Includes philanthropy as well as non-patient revenue earned by institutions such as hospitals, nursing homes or home health agencies from operation of gift shops, cafeterias, parking lots, and educational programs.</t>
  </si>
  <si>
    <t xml:space="preserve">All figures are reported in Figure 2 of [S2]. They are calculated using adjusted personal income. Adjustments to personal income include the addition of contributions to social insurance for Medicare, since they are included in individuals' health spending, and the exclusion of health benefit payments. </t>
  </si>
  <si>
    <r>
      <rPr>
        <b/>
        <sz val="8"/>
        <rFont val="News Gothic Condensed"/>
        <family val="0"/>
      </rPr>
      <t>U.S. Department of Health and Human Services, Centers for Medicare and Medicaid Services, Office of the Actuary</t>
    </r>
    <r>
      <rPr>
        <sz val="8"/>
        <rFont val="News Gothic Condensed"/>
        <family val="0"/>
      </rPr>
      <t xml:space="preserve">. </t>
    </r>
    <r>
      <rPr>
        <i/>
        <sz val="8"/>
        <rFont val="News Gothic Condensed"/>
        <family val="0"/>
      </rPr>
      <t>National Health Expenditures Accounts: Methodology Paper, 2011. Definitions, Sources, and Methods</t>
    </r>
    <r>
      <rPr>
        <sz val="8"/>
        <rFont val="News Gothic Condensed"/>
        <family val="0"/>
      </rPr>
      <t>. Available at: http://www.cms.gov/Research-Statistics-Data-and-Systems/Statistics-Trends-and-Reports/NationalHealthExpendData/Downloads/dsm-11.pdf (accessed August 12, 2013).</t>
    </r>
  </si>
  <si>
    <r>
      <rPr>
        <b/>
        <sz val="8"/>
        <rFont val="News Gothic Condensed"/>
        <family val="0"/>
      </rPr>
      <t>U.S. Department of Health and Human Services, Centers for Medicare and Medicaid Services, Office of the Actuary</t>
    </r>
    <r>
      <rPr>
        <sz val="8"/>
        <rFont val="News Gothic Condensed"/>
        <family val="0"/>
      </rPr>
      <t xml:space="preserve">. </t>
    </r>
    <r>
      <rPr>
        <i/>
        <sz val="8"/>
        <rFont val="News Gothic Condensed"/>
        <family val="0"/>
      </rPr>
      <t>National Health Expenditures by Type of Sponsor: Businesses, Households, and Governments, 2011</t>
    </r>
    <r>
      <rPr>
        <sz val="8"/>
        <rFont val="News Gothic Condensed"/>
        <family val="0"/>
      </rPr>
      <t>. Last updated January 9, 2013. Available at: http://www.cms.gov/Research-Statistics-Data-and-Systems/Statistics-Trends-and-Reports/NationalHealthExpendData/Downloads/sponsors.zip (accessed August 27, 2013).</t>
    </r>
  </si>
  <si>
    <t>[S3]</t>
  </si>
  <si>
    <r>
      <rPr>
        <b/>
        <sz val="8"/>
        <rFont val="News Gothic Condensed"/>
        <family val="0"/>
      </rPr>
      <t>U.S. Department of Health and Human Services, Centers for Medicare and Medicaid Services, Office of the Actuary</t>
    </r>
    <r>
      <rPr>
        <sz val="8"/>
        <rFont val="News Gothic Condensed"/>
        <family val="0"/>
      </rPr>
      <t>. Table 1. National Health Expenditures by Type of Sponsor,  Calendar Years 1987-2011 (amounts in billions). Last updated January 4, 2013. Available at: http://www.cms.gov/Research-Statistics-Data-and-Systems/Statistics-Trends-and-Reports/NationalHealthExpendData/Downloads/sponsors.zip (accessed August 27, 2013).</t>
    </r>
  </si>
  <si>
    <t>Linked Tables: None</t>
  </si>
  <si>
    <t>Table 1.3.5.  U.S. National Health Expenditures, by Public Sponsor: 1987 to 2011</t>
  </si>
  <si>
    <t>GOVERNMENTS</t>
  </si>
  <si>
    <t>Federal government</t>
  </si>
  <si>
    <t>State &amp; local government</t>
  </si>
  <si>
    <t>Ad-justed Med-icare</t>
  </si>
  <si>
    <t>Health program expenditures (excludes Medicare)</t>
  </si>
  <si>
    <t>Health program expenditures</t>
  </si>
  <si>
    <t>Federal share of Med-icaid</t>
  </si>
  <si>
    <t>Other pro-grams</t>
  </si>
  <si>
    <t>State/ local share of Medicaid</t>
  </si>
  <si>
    <t>Year</t>
  </si>
  <si>
    <t xml:space="preserve">All expenditure estimates are reported in [S2]. All projections for the years 2011-2021 were based on the National Health Expenditures released in January 2011. The projections include impacts from the Affordable Care Act.  An explanation of differences in how expenditures are categorized by sponsor relative to the standard break-down used in the National Health Expenditure Accounts is provided in [S1].  Numbers may not add to totals due to rounding. </t>
  </si>
  <si>
    <t>The figures shown are the totals reported in [S2]. Note that total National Health Expenditures matches the figures reported in [S2] as both were produced in the same time-frame.</t>
  </si>
  <si>
    <t>Includes premiums paid on behalf of employees for employer-sponsored insurance.</t>
  </si>
  <si>
    <t>Federal government Medicare expenditures equal Trust Fund interest income and Federal general revenue contributions to Medicare less the net change in Trust Fund balances. Includes Medicare RDS paid to private and state and local government employer plans beginning in 2006. Excludes Part D state phase-down payments to Medicare beginning in 2006 and Medicare premium buy-in Programs by Medicaid for people eligible for both Medicaid and Medicare (dual eligibles).</t>
  </si>
  <si>
    <t xml:space="preserve">Includes Medicare Premium Buy-in Programs by Medicaid for people eligible for both Medicaid and Medicare (dual eligibles). </t>
  </si>
  <si>
    <t>Includes maternal and child health, vocational rehabilitation, Substance Abuse and Mental Health Services Administration, Indian Health Service,   federal workers' compensation, and other federal programs, public health activities, Department of Defense, Department of Veterans Affairs,  Children's Health Insurance Program (CHIP), investment ( research, structures and equipment). Also includes government-subsidized COBRA payments beginning in 2009, small business tax credit beginning in 2010, and ERRP Payments beginning in 2010. Excludes premiums paid for the Pre-Existing Condition Insurance Plan (PCIP) premiums beginning in 2010.</t>
  </si>
  <si>
    <t>Excludes Medicare RDS payments to state and local government employer plans beginning in 2006 and ERRP Payments beginning in 2010.</t>
  </si>
  <si>
    <t>Includes maternal and child health, vocational rehabilitation, general assistance, school health, CHIP,  public health activities, hospital subsidies, investment (research, structures and equipment). Also includes Part D state phase-down payments to Medicare beginning in 2006.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</si>
</sst>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
    <numFmt numFmtId="167" formatCode="0.0%"/>
    <numFmt numFmtId="168" formatCode="##0.0;\-##0.0;0.0;"/>
    <numFmt numFmtId="169" formatCode="\ \.\.;\ \.\.;\ \.\.;\ \.\."/>
    <numFmt numFmtId="170" formatCode="##0.0\ \(\d\);\-##0.0\ \(\d\);0.0\ \(\d\);\ \(\d\)"/>
    <numFmt numFmtId="171" formatCode="##0.0\ \e;\-##0.0\ \e;0.0\ \e;\ \e"/>
    <numFmt numFmtId="172" formatCode="##0.0\ \|;\-##0.0\ \|;0.0\ \|;\ \|"/>
  </numFmts>
  <fonts count="6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News Gothic Condensed"/>
      <family val="0"/>
    </font>
    <font>
      <sz val="8"/>
      <name val="News Gothic Condensed"/>
      <family val="2"/>
    </font>
    <font>
      <sz val="11"/>
      <name val="Arial"/>
      <family val="2"/>
    </font>
    <font>
      <i/>
      <sz val="8"/>
      <name val="News Gothic Condensed"/>
      <family val="0"/>
    </font>
    <font>
      <sz val="10"/>
      <name val="Arial"/>
      <family val="2"/>
    </font>
    <font>
      <sz val="14"/>
      <color indexed="10"/>
      <name val="News Gothic Condensed"/>
      <family val="0"/>
    </font>
    <font>
      <sz val="10"/>
      <name val="Calibri"/>
      <family val="2"/>
    </font>
    <font>
      <sz val="6"/>
      <name val="News Gothic Condensed"/>
      <family val="2"/>
    </font>
    <font>
      <sz val="10"/>
      <color indexed="10"/>
      <name val="Arial"/>
      <family val="2"/>
    </font>
    <font>
      <sz val="10"/>
      <color indexed="8"/>
      <name val="Arial"/>
      <family val="2"/>
    </font>
    <font>
      <sz val="12"/>
      <name val="SWISS"/>
      <family val="0"/>
    </font>
    <font>
      <u val="single"/>
      <sz val="7.5"/>
      <color indexed="12"/>
      <name val="Arial"/>
      <family val="2"/>
    </font>
    <font>
      <u val="single"/>
      <sz val="10"/>
      <color indexed="12"/>
      <name val="Arial"/>
      <family val="2"/>
    </font>
    <font>
      <u val="single"/>
      <sz val="12"/>
      <color indexed="12"/>
      <name val="Arial"/>
      <family val="2"/>
    </font>
    <font>
      <sz val="12"/>
      <name val="Arial"/>
      <family val="2"/>
    </font>
    <font>
      <sz val="8"/>
      <color indexed="8"/>
      <name val="Calibri"/>
      <family val="2"/>
    </font>
    <font>
      <sz val="7"/>
      <name val="Arial"/>
      <family val="2"/>
    </font>
    <font>
      <b/>
      <sz val="12"/>
      <name val="Arial"/>
      <family val="2"/>
    </font>
    <font>
      <i/>
      <sz val="10"/>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sz val="14"/>
      <color rgb="FFFF0000"/>
      <name val="News Gothic Condensed"/>
      <family val="0"/>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color indexed="63"/>
      </top>
      <bottom style="thick">
        <color rgb="FF3366FF"/>
      </bottom>
    </border>
    <border>
      <left>
        <color indexed="63"/>
      </left>
      <right>
        <color indexed="63"/>
      </right>
      <top style="thick">
        <color rgb="FF3366FF"/>
      </top>
      <bottom>
        <color indexed="63"/>
      </bottom>
    </border>
    <border>
      <left>
        <color indexed="63"/>
      </left>
      <right>
        <color indexed="63"/>
      </right>
      <top style="thin">
        <color theme="4"/>
      </top>
      <bottom style="double">
        <color theme="4"/>
      </bottom>
    </border>
    <border>
      <left/>
      <right/>
      <top/>
      <bottom style="thick"/>
    </border>
    <border>
      <left/>
      <right/>
      <top style="thick"/>
      <bottom/>
    </border>
    <border>
      <left/>
      <right/>
      <top style="thick"/>
      <bottom style="thin"/>
    </border>
    <border>
      <left/>
      <right style="thin"/>
      <top style="thick"/>
      <bottom style="thin"/>
    </border>
    <border>
      <left style="thin"/>
      <right/>
      <top style="thin"/>
      <bottom/>
    </border>
    <border>
      <left style="thin"/>
      <right/>
      <top/>
      <bottom style="thin"/>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ck"/>
      <bottom/>
    </border>
    <border>
      <left style="thin"/>
      <right/>
      <top style="thick"/>
      <bottom style="thin"/>
    </border>
    <border>
      <left style="thin"/>
      <right/>
      <top style="thick"/>
      <bottom/>
    </border>
    <border>
      <left style="thin"/>
      <right style="thin"/>
      <top/>
      <bottom/>
    </border>
    <border>
      <left/>
      <right style="thin"/>
      <top/>
      <bottom style="thin"/>
    </border>
    <border>
      <left style="thin"/>
      <right style="thin"/>
      <top style="thin"/>
      <bottom/>
    </border>
    <border>
      <left style="thin"/>
      <right style="thin"/>
      <top/>
      <bottom style="thin"/>
    </border>
    <border>
      <left/>
      <right style="thin"/>
      <top style="thin"/>
      <bottom/>
    </border>
    <border>
      <left/>
      <right style="thin"/>
      <top/>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2"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2" fillId="0" borderId="0">
      <alignment/>
      <protection/>
    </xf>
    <xf numFmtId="0" fontId="22" fillId="0" borderId="0">
      <alignment/>
      <protection/>
    </xf>
    <xf numFmtId="0" fontId="28" fillId="0" borderId="0">
      <alignment/>
      <protection/>
    </xf>
    <xf numFmtId="0" fontId="22" fillId="0" borderId="0">
      <alignment/>
      <protection/>
    </xf>
    <xf numFmtId="0" fontId="52" fillId="0" borderId="0">
      <alignment/>
      <protection/>
    </xf>
    <xf numFmtId="0" fontId="32" fillId="0" borderId="0">
      <alignment/>
      <protection/>
    </xf>
    <xf numFmtId="0" fontId="22"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32" fillId="0" borderId="0">
      <alignment/>
      <protection/>
    </xf>
    <xf numFmtId="0" fontId="53" fillId="0" borderId="0">
      <alignment/>
      <protection/>
    </xf>
    <xf numFmtId="0" fontId="22" fillId="0" borderId="0">
      <alignment/>
      <protection/>
    </xf>
    <xf numFmtId="0" fontId="22" fillId="0" borderId="0" applyFill="0">
      <alignment/>
      <protection/>
    </xf>
    <xf numFmtId="0" fontId="22" fillId="0" borderId="0" applyFill="0">
      <alignment/>
      <protection/>
    </xf>
    <xf numFmtId="0" fontId="2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9" fontId="27" fillId="0" borderId="0" applyFont="0" applyFill="0" applyBorder="0" applyAlignment="0" applyProtection="0"/>
    <xf numFmtId="0" fontId="0" fillId="0" borderId="0" applyNumberFormat="0" applyFont="0" applyFill="0" applyBorder="0" applyProtection="0">
      <alignment horizontal="left" vertical="center"/>
    </xf>
    <xf numFmtId="0" fontId="34" fillId="0" borderId="9" applyNumberFormat="0" applyFill="0" applyProtection="0">
      <alignment horizontal="left" vertical="center" wrapText="1"/>
    </xf>
    <xf numFmtId="168" fontId="34" fillId="0" borderId="9" applyFill="0" applyProtection="0">
      <alignment horizontal="right" vertical="center" wrapText="1"/>
    </xf>
    <xf numFmtId="169" fontId="34" fillId="0" borderId="9" applyFill="0" applyProtection="0">
      <alignment horizontal="right" vertical="center" wrapText="1"/>
    </xf>
    <xf numFmtId="0" fontId="34" fillId="0" borderId="0" applyNumberFormat="0" applyFill="0" applyBorder="0" applyProtection="0">
      <alignment horizontal="left" vertical="center" wrapText="1"/>
    </xf>
    <xf numFmtId="0" fontId="34" fillId="0" borderId="0" applyNumberFormat="0" applyFill="0" applyBorder="0" applyProtection="0">
      <alignment horizontal="left" vertical="center" wrapText="1"/>
    </xf>
    <xf numFmtId="168" fontId="34" fillId="0" borderId="0" applyFill="0" applyBorder="0" applyProtection="0">
      <alignment horizontal="right" vertical="center" wrapText="1"/>
    </xf>
    <xf numFmtId="169" fontId="34" fillId="0" borderId="0" applyFill="0" applyBorder="0" applyProtection="0">
      <alignment horizontal="right" vertical="center" wrapText="1"/>
    </xf>
    <xf numFmtId="170" fontId="34" fillId="0" borderId="0" applyFill="0" applyBorder="0" applyProtection="0">
      <alignment horizontal="right" vertical="center" wrapText="1"/>
    </xf>
    <xf numFmtId="171" fontId="34" fillId="0" borderId="0" applyFill="0" applyBorder="0" applyProtection="0">
      <alignment horizontal="right" vertical="center" wrapText="1"/>
    </xf>
    <xf numFmtId="172" fontId="34" fillId="0" borderId="0" applyFill="0" applyBorder="0" applyProtection="0">
      <alignment horizontal="right" vertical="center" wrapText="1"/>
    </xf>
    <xf numFmtId="0" fontId="22" fillId="0" borderId="0" applyNumberFormat="0" applyFill="0" applyBorder="0" applyAlignment="0" applyProtection="0"/>
    <xf numFmtId="0" fontId="34" fillId="0" borderId="10" applyNumberFormat="0" applyFill="0" applyProtection="0">
      <alignment horizontal="left" vertical="center" wrapText="1"/>
    </xf>
    <xf numFmtId="0" fontId="34" fillId="0" borderId="10" applyNumberFormat="0" applyFill="0" applyProtection="0">
      <alignment horizontal="left" vertical="center" wrapText="1"/>
    </xf>
    <xf numFmtId="168" fontId="34" fillId="0" borderId="10" applyFill="0" applyProtection="0">
      <alignment horizontal="right" vertical="center" wrapText="1"/>
    </xf>
    <xf numFmtId="169" fontId="34" fillId="0" borderId="10" applyFill="0" applyProtection="0">
      <alignment horizontal="righ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22"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35"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35" fillId="0" borderId="0" applyNumberFormat="0" applyFill="0" applyBorder="0" applyProtection="0">
      <alignment horizontal="left" vertical="center" wrapText="1"/>
    </xf>
    <xf numFmtId="0" fontId="36" fillId="0" borderId="0" applyNumberFormat="0" applyFill="0" applyBorder="0" applyProtection="0">
      <alignment vertical="center" wrapText="1"/>
    </xf>
    <xf numFmtId="0" fontId="0" fillId="0" borderId="11" applyNumberFormat="0" applyFont="0" applyFill="0" applyProtection="0">
      <alignment horizontal="center" vertical="center" wrapText="1"/>
    </xf>
    <xf numFmtId="0" fontId="35" fillId="0" borderId="11" applyNumberFormat="0" applyFill="0" applyProtection="0">
      <alignment horizontal="center" vertical="center" wrapText="1"/>
    </xf>
    <xf numFmtId="0" fontId="35" fillId="0" borderId="11" applyNumberFormat="0" applyFill="0" applyProtection="0">
      <alignment horizontal="center" vertical="center" wrapText="1"/>
    </xf>
    <xf numFmtId="0" fontId="34" fillId="0" borderId="9" applyNumberFormat="0" applyFill="0" applyProtection="0">
      <alignment horizontal="left" vertical="center" wrapText="1"/>
    </xf>
    <xf numFmtId="0" fontId="55" fillId="0" borderId="0" applyNumberFormat="0" applyFill="0" applyBorder="0" applyAlignment="0" applyProtection="0"/>
    <xf numFmtId="0" fontId="56" fillId="0" borderId="12" applyNumberFormat="0" applyFill="0" applyAlignment="0" applyProtection="0"/>
    <xf numFmtId="0" fontId="57" fillId="0" borderId="12" applyNumberFormat="0" applyFill="0" applyAlignment="0" applyProtection="0"/>
    <xf numFmtId="0" fontId="58" fillId="0" borderId="0" applyNumberFormat="0" applyFill="0" applyBorder="0" applyAlignment="0" applyProtection="0"/>
  </cellStyleXfs>
  <cellXfs count="78">
    <xf numFmtId="0" fontId="0" fillId="0" borderId="0" xfId="0" applyFont="1" applyAlignment="1">
      <alignment/>
    </xf>
    <xf numFmtId="0" fontId="18"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164" fontId="19" fillId="0" borderId="0" xfId="42" applyNumberFormat="1" applyFont="1" applyBorder="1" applyAlignment="1">
      <alignment horizontal="right" wrapText="1" indent="1"/>
    </xf>
    <xf numFmtId="165" fontId="19" fillId="0" borderId="20" xfId="0" applyNumberFormat="1" applyFont="1" applyBorder="1" applyAlignment="1">
      <alignment horizontal="right"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vertical="center" wrapText="1"/>
    </xf>
    <xf numFmtId="14" fontId="19" fillId="0" borderId="24" xfId="0" applyNumberFormat="1" applyFont="1" applyBorder="1" applyAlignment="1" applyProtection="1">
      <alignment horizontal="left" vertical="center" wrapText="1"/>
      <protection locked="0"/>
    </xf>
    <xf numFmtId="0" fontId="18" fillId="0" borderId="22" xfId="0" applyFont="1" applyBorder="1" applyAlignment="1">
      <alignment horizontal="center" vertical="center" wrapText="1"/>
    </xf>
    <xf numFmtId="0" fontId="0" fillId="0" borderId="22" xfId="0" applyBorder="1" applyAlignment="1">
      <alignment vertical="top" wrapText="1"/>
    </xf>
    <xf numFmtId="0" fontId="20" fillId="0" borderId="0" xfId="0" applyFont="1" applyAlignment="1">
      <alignment vertical="center"/>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20" fillId="0" borderId="0" xfId="0" applyFont="1" applyAlignment="1">
      <alignment vertical="top"/>
    </xf>
    <xf numFmtId="0" fontId="18" fillId="0" borderId="22" xfId="0" applyFont="1" applyBorder="1" applyAlignment="1">
      <alignment horizontal="left" vertical="center" wrapText="1"/>
    </xf>
    <xf numFmtId="0" fontId="19" fillId="0" borderId="0" xfId="0" applyFont="1" applyBorder="1" applyAlignment="1">
      <alignment horizontal="left" vertical="top" wrapText="1"/>
    </xf>
    <xf numFmtId="0" fontId="22" fillId="0" borderId="0" xfId="0" applyFont="1" applyAlignment="1">
      <alignment vertical="top"/>
    </xf>
    <xf numFmtId="0" fontId="59" fillId="0" borderId="0" xfId="0" applyFont="1" applyFill="1" applyBorder="1" applyAlignment="1">
      <alignment horizontal="left" vertical="top" wrapText="1"/>
    </xf>
    <xf numFmtId="166" fontId="24" fillId="0" borderId="0" xfId="0" applyNumberFormat="1" applyFont="1" applyAlignment="1">
      <alignment vertical="center"/>
    </xf>
    <xf numFmtId="0" fontId="18" fillId="0" borderId="0" xfId="0" applyFont="1" applyBorder="1" applyAlignment="1">
      <alignment horizontal="center" vertical="center" wrapText="1"/>
    </xf>
    <xf numFmtId="0" fontId="0" fillId="0" borderId="0" xfId="0" applyAlignment="1">
      <alignment vertical="center"/>
    </xf>
    <xf numFmtId="0" fontId="18" fillId="0" borderId="0" xfId="0" applyFont="1" applyBorder="1" applyAlignment="1">
      <alignment horizontal="center" vertical="top"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0" fillId="0" borderId="19" xfId="0" applyBorder="1" applyAlignment="1">
      <alignment horizontal="center" vertical="center" wrapText="1"/>
    </xf>
    <xf numFmtId="0" fontId="19" fillId="0" borderId="2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22" xfId="0" applyBorder="1" applyAlignment="1">
      <alignment horizontal="center" vertical="center" wrapText="1"/>
    </xf>
    <xf numFmtId="0" fontId="19" fillId="0" borderId="30" xfId="0" applyFont="1" applyBorder="1" applyAlignment="1">
      <alignment horizontal="center" vertical="center" wrapText="1"/>
    </xf>
    <xf numFmtId="0" fontId="25" fillId="0" borderId="20" xfId="0" applyFont="1" applyBorder="1" applyAlignment="1">
      <alignment horizontal="center" vertical="center" wrapText="1"/>
    </xf>
    <xf numFmtId="0" fontId="19" fillId="0" borderId="31" xfId="0" applyFont="1" applyBorder="1" applyAlignment="1">
      <alignment horizontal="center" vertical="center" wrapText="1"/>
    </xf>
    <xf numFmtId="0" fontId="25" fillId="0" borderId="18" xfId="0" applyFont="1" applyBorder="1" applyAlignment="1">
      <alignment horizontal="center" vertical="center" wrapText="1"/>
    </xf>
    <xf numFmtId="0" fontId="19" fillId="0" borderId="19" xfId="0" applyFont="1" applyBorder="1" applyAlignment="1">
      <alignment horizontal="center" vertical="center" wrapText="1"/>
    </xf>
    <xf numFmtId="165" fontId="19" fillId="0" borderId="30" xfId="0" applyNumberFormat="1" applyFont="1" applyBorder="1" applyAlignment="1">
      <alignment horizontal="right" wrapText="1"/>
    </xf>
    <xf numFmtId="167" fontId="19" fillId="0" borderId="0" xfId="82" applyNumberFormat="1" applyFont="1" applyBorder="1" applyAlignment="1">
      <alignment horizontal="right" wrapText="1"/>
    </xf>
    <xf numFmtId="165" fontId="19" fillId="0" borderId="28" xfId="0" applyNumberFormat="1" applyFont="1" applyBorder="1" applyAlignment="1">
      <alignment horizontal="right" wrapText="1"/>
    </xf>
    <xf numFmtId="167" fontId="19" fillId="0" borderId="0" xfId="82" applyNumberFormat="1" applyFont="1" applyFill="1" applyBorder="1" applyAlignment="1">
      <alignment horizontal="right" wrapText="1"/>
    </xf>
    <xf numFmtId="165" fontId="19" fillId="0" borderId="0" xfId="0" applyNumberFormat="1" applyFont="1" applyBorder="1" applyAlignment="1">
      <alignment horizontal="right" wrapText="1"/>
    </xf>
    <xf numFmtId="0" fontId="19"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0" fillId="0" borderId="0" xfId="0" applyBorder="1" applyAlignment="1">
      <alignment/>
    </xf>
    <xf numFmtId="0" fontId="19" fillId="0" borderId="19" xfId="0" applyFont="1" applyBorder="1" applyAlignment="1">
      <alignment horizontal="center" vertical="top" wrapText="1"/>
    </xf>
    <xf numFmtId="0" fontId="19" fillId="0" borderId="19" xfId="0" applyFont="1" applyBorder="1" applyAlignment="1">
      <alignment horizontal="left" vertical="top" wrapText="1"/>
    </xf>
    <xf numFmtId="0" fontId="19" fillId="0" borderId="22" xfId="0" applyFont="1" applyBorder="1" applyAlignment="1">
      <alignment horizontal="left" vertical="top" wrapText="1"/>
    </xf>
    <xf numFmtId="0" fontId="0" fillId="0" borderId="0" xfId="0" applyAlignment="1">
      <alignment vertical="top"/>
    </xf>
    <xf numFmtId="0" fontId="18" fillId="0" borderId="22" xfId="0" applyFont="1" applyBorder="1" applyAlignment="1">
      <alignment horizontal="left" vertical="center" wrapText="1"/>
    </xf>
    <xf numFmtId="0" fontId="0" fillId="0" borderId="22" xfId="0" applyBorder="1" applyAlignment="1">
      <alignment/>
    </xf>
    <xf numFmtId="0" fontId="60" fillId="0" borderId="0" xfId="0" applyFont="1" applyAlignment="1">
      <alignment vertical="top"/>
    </xf>
    <xf numFmtId="0" fontId="19" fillId="0" borderId="0" xfId="0" applyFont="1" applyBorder="1" applyAlignment="1">
      <alignment horizontal="left" vertical="center" wrapText="1"/>
    </xf>
    <xf numFmtId="0" fontId="25" fillId="0" borderId="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2" xfId="0" applyFont="1" applyBorder="1" applyAlignment="1">
      <alignment horizontal="center" vertical="center" wrapText="1"/>
    </xf>
    <xf numFmtId="0" fontId="25" fillId="0" borderId="19" xfId="0" applyFont="1" applyBorder="1" applyAlignment="1">
      <alignment horizontal="center" vertical="center" wrapText="1"/>
    </xf>
    <xf numFmtId="0" fontId="19" fillId="0" borderId="33" xfId="0" applyFont="1" applyBorder="1" applyAlignment="1">
      <alignment horizontal="center" vertical="center" wrapText="1"/>
    </xf>
    <xf numFmtId="165" fontId="19" fillId="0" borderId="17" xfId="0" applyNumberFormat="1" applyFont="1" applyBorder="1" applyAlignment="1">
      <alignment horizontal="right" wrapText="1"/>
    </xf>
    <xf numFmtId="0" fontId="18" fillId="0" borderId="19" xfId="0" applyFont="1" applyBorder="1" applyAlignment="1">
      <alignment horizontal="center" vertical="top" wrapText="1"/>
    </xf>
    <xf numFmtId="14" fontId="19" fillId="0" borderId="19" xfId="0" applyNumberFormat="1" applyFont="1" applyBorder="1" applyAlignment="1" applyProtection="1">
      <alignment horizontal="left" vertical="center" wrapText="1"/>
      <protection locked="0"/>
    </xf>
    <xf numFmtId="0" fontId="19" fillId="0" borderId="22" xfId="0" applyFont="1" applyBorder="1" applyAlignment="1">
      <alignment horizontal="left" vertical="center" wrapText="1"/>
    </xf>
    <xf numFmtId="167" fontId="19" fillId="0" borderId="22" xfId="82" applyNumberFormat="1" applyFont="1" applyBorder="1" applyAlignment="1">
      <alignment horizontal="right" wrapText="1"/>
    </xf>
    <xf numFmtId="0" fontId="20" fillId="0" borderId="0" xfId="0" applyFont="1" applyBorder="1" applyAlignment="1">
      <alignment vertical="top"/>
    </xf>
    <xf numFmtId="0" fontId="19" fillId="0" borderId="0" xfId="0" applyFont="1" applyBorder="1" applyAlignment="1">
      <alignment horizontal="left" vertical="top"/>
    </xf>
    <xf numFmtId="0" fontId="20" fillId="0" borderId="0" xfId="0" applyFont="1" applyBorder="1" applyAlignment="1">
      <alignment vertical="center"/>
    </xf>
    <xf numFmtId="0" fontId="22" fillId="0" borderId="0" xfId="0" applyFont="1" applyBorder="1" applyAlignment="1">
      <alignment vertical="top"/>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Hyperlink 2" xfId="56"/>
    <cellStyle name="Hyperlink 3" xfId="57"/>
    <cellStyle name="Hyperlink 4" xfId="58"/>
    <cellStyle name="Hyperlink 5" xfId="59"/>
    <cellStyle name="Input" xfId="60"/>
    <cellStyle name="Linked Cell" xfId="61"/>
    <cellStyle name="Neutral" xfId="62"/>
    <cellStyle name="Normal 10" xfId="63"/>
    <cellStyle name="Normal 11" xfId="64"/>
    <cellStyle name="Normal 12" xfId="65"/>
    <cellStyle name="Normal 13" xfId="66"/>
    <cellStyle name="Normal 14" xfId="67"/>
    <cellStyle name="Normal 15" xfId="68"/>
    <cellStyle name="Normal 2" xfId="69"/>
    <cellStyle name="Normal 2 2" xfId="70"/>
    <cellStyle name="Normal 2 2 2" xfId="71"/>
    <cellStyle name="Normal 2 3" xfId="72"/>
    <cellStyle name="Normal 3" xfId="73"/>
    <cellStyle name="Normal 4" xfId="74"/>
    <cellStyle name="Normal 5" xfId="75"/>
    <cellStyle name="Normal 6" xfId="76"/>
    <cellStyle name="Normal 7" xfId="77"/>
    <cellStyle name="Normal 8" xfId="78"/>
    <cellStyle name="Normal 9" xfId="79"/>
    <cellStyle name="Note" xfId="80"/>
    <cellStyle name="Output" xfId="81"/>
    <cellStyle name="Percent" xfId="82"/>
    <cellStyle name="Percent 2" xfId="83"/>
    <cellStyle name="Percent 3" xfId="84"/>
    <cellStyle name="ss1" xfId="85"/>
    <cellStyle name="ss10" xfId="86"/>
    <cellStyle name="ss11" xfId="87"/>
    <cellStyle name="ss12" xfId="88"/>
    <cellStyle name="ss13" xfId="89"/>
    <cellStyle name="ss14" xfId="90"/>
    <cellStyle name="ss15" xfId="91"/>
    <cellStyle name="ss16" xfId="92"/>
    <cellStyle name="ss17" xfId="93"/>
    <cellStyle name="ss18" xfId="94"/>
    <cellStyle name="ss19" xfId="95"/>
    <cellStyle name="ss2" xfId="96"/>
    <cellStyle name="ss20" xfId="97"/>
    <cellStyle name="ss21" xfId="98"/>
    <cellStyle name="ss22" xfId="99"/>
    <cellStyle name="ss23" xfId="100"/>
    <cellStyle name="ss24" xfId="101"/>
    <cellStyle name="ss25" xfId="102"/>
    <cellStyle name="ss26" xfId="103"/>
    <cellStyle name="ss27" xfId="104"/>
    <cellStyle name="ss28" xfId="105"/>
    <cellStyle name="ss29" xfId="106"/>
    <cellStyle name="ss3" xfId="107"/>
    <cellStyle name="ss30" xfId="108"/>
    <cellStyle name="ss31" xfId="109"/>
    <cellStyle name="ss4" xfId="110"/>
    <cellStyle name="ss5" xfId="111"/>
    <cellStyle name="ss6" xfId="112"/>
    <cellStyle name="ss7" xfId="113"/>
    <cellStyle name="ss8" xfId="114"/>
    <cellStyle name="ss9" xfId="115"/>
    <cellStyle name="Title" xfId="116"/>
    <cellStyle name="Total" xfId="117"/>
    <cellStyle name="Total 2" xfId="118"/>
    <cellStyle name="Warning Text"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3.%20Who%20Pays\CNX1\AEIGuidePartThreeFinalCN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REFERENCES"/>
      <sheetName val="Table 3.1.1"/>
      <sheetName val="Table 3.1.1.1"/>
      <sheetName val="NHE 1960-2011"/>
      <sheetName val="NHE 1970-2021"/>
      <sheetName val="Table 1.1.8"/>
      <sheetName val="Table 2.1"/>
      <sheetName val="Table 3.1.1a"/>
      <sheetName val="Table 3.1.2"/>
      <sheetName val="Table 1.3.4"/>
      <sheetName val="Table 1.3.5"/>
      <sheetName val="Table 3.1.2a"/>
      <sheetName val="Table 3.2"/>
      <sheetName val="CPS Data"/>
      <sheetName val="Table 3.3"/>
      <sheetName val="Table 1.3.1"/>
      <sheetName val="Table 3.4.1"/>
      <sheetName val="OMB Tax ExpendituresFY2011-16-2"/>
      <sheetName val="OMB Tax Expend.FY2012-17-2"/>
      <sheetName val="Table 3.4.2"/>
      <sheetName val="NHE1960-2009"/>
      <sheetName val="Table 3.5"/>
      <sheetName val="Table 3.5a"/>
      <sheetName val="Table 2.1.2"/>
      <sheetName val="Table 3.6.1"/>
      <sheetName val="OECD NHE by Source"/>
      <sheetName val="Table 3.6.2"/>
      <sheetName val="OECD OP Share 1960-2008"/>
      <sheetName val="GDP"/>
      <sheetName val="Table 3.7"/>
      <sheetName val="Medicaid Share"/>
      <sheetName val="Table 3.8.1"/>
      <sheetName val="RAND HIE"/>
      <sheetName val="Table 3.8.2"/>
      <sheetName val="Table 3.8.2 raw data"/>
      <sheetName val="Table 3.9"/>
      <sheetName val="Table 3.10.1 PHCE"/>
      <sheetName val="Table 3.10.2 PHCE"/>
      <sheetName val="Table 3.10.3"/>
      <sheetName val="Table 3.1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89"/>
  <sheetViews>
    <sheetView tabSelected="1" view="pageBreakPreview" zoomScaleSheetLayoutView="100" zoomScalePageLayoutView="0" workbookViewId="0" topLeftCell="A1">
      <pane xSplit="1" ySplit="3" topLeftCell="B61" activePane="bottomRight" state="frozen"/>
      <selection pane="topLeft" activeCell="A1" sqref="A1:P1"/>
      <selection pane="topRight" activeCell="A1" sqref="A1:P1"/>
      <selection pane="bottomLeft" activeCell="A1" sqref="A1:P1"/>
      <selection pane="bottomRight" activeCell="A1" sqref="A1:P1"/>
    </sheetView>
  </sheetViews>
  <sheetFormatPr defaultColWidth="9.140625" defaultRowHeight="15"/>
  <cols>
    <col min="1" max="1" width="6.7109375" style="0" customWidth="1"/>
    <col min="2" max="7" width="11.7109375" style="0" customWidth="1"/>
  </cols>
  <sheetData>
    <row r="1" spans="1:7" ht="24" customHeight="1" thickBot="1">
      <c r="A1" s="1" t="s">
        <v>0</v>
      </c>
      <c r="B1" s="1"/>
      <c r="C1" s="1"/>
      <c r="D1" s="1"/>
      <c r="E1" s="1"/>
      <c r="F1" s="1"/>
      <c r="G1" s="1"/>
    </row>
    <row r="2" spans="1:7" ht="24" customHeight="1" thickTop="1">
      <c r="A2" s="2" t="s">
        <v>1</v>
      </c>
      <c r="B2" s="3" t="s">
        <v>2</v>
      </c>
      <c r="C2" s="3"/>
      <c r="D2" s="4"/>
      <c r="E2" s="3" t="s">
        <v>3</v>
      </c>
      <c r="F2" s="3"/>
      <c r="G2" s="3"/>
    </row>
    <row r="3" spans="1:7" ht="36" customHeight="1">
      <c r="A3" s="5"/>
      <c r="B3" s="6" t="s">
        <v>4</v>
      </c>
      <c r="C3" s="6" t="s">
        <v>5</v>
      </c>
      <c r="D3" s="6" t="s">
        <v>6</v>
      </c>
      <c r="E3" s="6" t="s">
        <v>4</v>
      </c>
      <c r="F3" s="6" t="s">
        <v>7</v>
      </c>
      <c r="G3" s="6" t="s">
        <v>8</v>
      </c>
    </row>
    <row r="4" spans="1:7" ht="18" customHeight="1">
      <c r="A4" s="7"/>
      <c r="B4" s="8" t="s">
        <v>9</v>
      </c>
      <c r="C4" s="9"/>
      <c r="D4" s="9"/>
      <c r="E4" s="9"/>
      <c r="F4" s="9"/>
      <c r="G4" s="9"/>
    </row>
    <row r="5" spans="1:7" ht="12.75" customHeight="1">
      <c r="A5" s="10">
        <v>1987</v>
      </c>
      <c r="B5" s="11">
        <f aca="true" t="shared" si="0" ref="B5:B29">D5+C5</f>
        <v>312.2</v>
      </c>
      <c r="C5" s="11">
        <f>'Table 1.3.4'!H10</f>
        <v>189.9</v>
      </c>
      <c r="D5" s="11">
        <f>'Table 1.3.4'!D10</f>
        <v>122.3</v>
      </c>
      <c r="E5" s="11">
        <f>F5+G5</f>
        <v>165</v>
      </c>
      <c r="F5" s="11">
        <f>'Table 1.3.5'!D9</f>
        <v>86.1</v>
      </c>
      <c r="G5" s="11">
        <f>'Table 1.3.5'!K9</f>
        <v>78.9</v>
      </c>
    </row>
    <row r="6" spans="1:7" ht="12.75" customHeight="1">
      <c r="A6" s="10">
        <v>1988</v>
      </c>
      <c r="B6" s="11">
        <f t="shared" si="0"/>
        <v>352.9</v>
      </c>
      <c r="C6" s="11">
        <f>'Table 1.3.4'!H11</f>
        <v>214</v>
      </c>
      <c r="D6" s="11">
        <f>'Table 1.3.4'!D11</f>
        <v>138.9</v>
      </c>
      <c r="E6" s="11">
        <f aca="true" t="shared" si="1" ref="E6:E29">F6+G6</f>
        <v>179.8</v>
      </c>
      <c r="F6" s="11">
        <f>'Table 1.3.5'!D10</f>
        <v>92.4</v>
      </c>
      <c r="G6" s="11">
        <f>'Table 1.3.5'!K10</f>
        <v>87.4</v>
      </c>
    </row>
    <row r="7" spans="1:7" ht="12.75" customHeight="1">
      <c r="A7" s="10">
        <v>1989</v>
      </c>
      <c r="B7" s="11">
        <f t="shared" si="0"/>
        <v>391.9</v>
      </c>
      <c r="C7" s="11">
        <f>'Table 1.3.4'!H12</f>
        <v>233.1</v>
      </c>
      <c r="D7" s="11">
        <f>'Table 1.3.4'!D12</f>
        <v>158.8</v>
      </c>
      <c r="E7" s="11">
        <f t="shared" si="1"/>
        <v>203.1</v>
      </c>
      <c r="F7" s="11">
        <f>'Table 1.3.5'!D11</f>
        <v>105.5</v>
      </c>
      <c r="G7" s="11">
        <f>'Table 1.3.5'!K11</f>
        <v>97.6</v>
      </c>
    </row>
    <row r="8" spans="1:7" ht="12.75" customHeight="1">
      <c r="A8" s="10">
        <v>1990</v>
      </c>
      <c r="B8" s="11">
        <f t="shared" si="0"/>
        <v>431.3</v>
      </c>
      <c r="C8" s="11">
        <f>'Table 1.3.4'!H13</f>
        <v>253</v>
      </c>
      <c r="D8" s="11">
        <f>'Table 1.3.4'!D13</f>
        <v>178.3</v>
      </c>
      <c r="E8" s="11">
        <f t="shared" si="1"/>
        <v>236.1</v>
      </c>
      <c r="F8" s="11">
        <f>'Table 1.3.5'!D12</f>
        <v>125.3</v>
      </c>
      <c r="G8" s="11">
        <f>'Table 1.3.5'!K12</f>
        <v>110.8</v>
      </c>
    </row>
    <row r="9" spans="1:7" ht="12.75" customHeight="1">
      <c r="A9" s="10">
        <v>1991</v>
      </c>
      <c r="B9" s="11">
        <f t="shared" si="0"/>
        <v>460.8</v>
      </c>
      <c r="C9" s="11">
        <f>'Table 1.3.4'!H14</f>
        <v>268.8</v>
      </c>
      <c r="D9" s="11">
        <f>'Table 1.3.4'!D14</f>
        <v>192</v>
      </c>
      <c r="E9" s="11">
        <f t="shared" si="1"/>
        <v>270</v>
      </c>
      <c r="F9" s="11">
        <f>'Table 1.3.5'!D13</f>
        <v>146.7</v>
      </c>
      <c r="G9" s="11">
        <f>'Table 1.3.5'!K13</f>
        <v>123.3</v>
      </c>
    </row>
    <row r="10" spans="1:7" ht="12.75" customHeight="1">
      <c r="A10" s="10">
        <v>1992</v>
      </c>
      <c r="B10" s="11">
        <f t="shared" si="0"/>
        <v>487</v>
      </c>
      <c r="C10" s="11">
        <f>'Table 1.3.4'!H15</f>
        <v>279.3</v>
      </c>
      <c r="D10" s="11">
        <f>'Table 1.3.4'!D15</f>
        <v>207.7</v>
      </c>
      <c r="E10" s="11">
        <f t="shared" si="1"/>
        <v>304.4</v>
      </c>
      <c r="F10" s="11">
        <f>'Table 1.3.5'!D14</f>
        <v>172</v>
      </c>
      <c r="G10" s="11">
        <f>'Table 1.3.5'!K14</f>
        <v>132.4</v>
      </c>
    </row>
    <row r="11" spans="1:7" ht="12.75" customHeight="1">
      <c r="A11" s="10">
        <v>1993</v>
      </c>
      <c r="B11" s="11">
        <f t="shared" si="0"/>
        <v>511.3</v>
      </c>
      <c r="C11" s="11">
        <f>'Table 1.3.4'!H16</f>
        <v>291</v>
      </c>
      <c r="D11" s="11">
        <f>'Table 1.3.4'!D16</f>
        <v>220.3</v>
      </c>
      <c r="E11" s="11">
        <f t="shared" si="1"/>
        <v>339.2</v>
      </c>
      <c r="F11" s="11">
        <f>'Table 1.3.5'!D15</f>
        <v>193.6</v>
      </c>
      <c r="G11" s="11">
        <f>'Table 1.3.5'!K15</f>
        <v>145.6</v>
      </c>
    </row>
    <row r="12" spans="1:7" ht="12.75" customHeight="1">
      <c r="A12" s="10">
        <v>1994</v>
      </c>
      <c r="B12" s="11">
        <f t="shared" si="0"/>
        <v>532.5</v>
      </c>
      <c r="C12" s="11">
        <f>'Table 1.3.4'!H17</f>
        <v>301.5</v>
      </c>
      <c r="D12" s="11">
        <f>'Table 1.3.4'!D17</f>
        <v>231</v>
      </c>
      <c r="E12" s="11">
        <f t="shared" si="1"/>
        <v>365.5</v>
      </c>
      <c r="F12" s="11">
        <f>'Table 1.3.5'!D16</f>
        <v>205</v>
      </c>
      <c r="G12" s="11">
        <f>'Table 1.3.5'!K16</f>
        <v>160.5</v>
      </c>
    </row>
    <row r="13" spans="1:7" ht="12.75" customHeight="1">
      <c r="A13" s="10">
        <v>1995</v>
      </c>
      <c r="B13" s="11">
        <f t="shared" si="0"/>
        <v>562.6</v>
      </c>
      <c r="C13" s="11">
        <f>'Table 1.3.4'!H18</f>
        <v>319</v>
      </c>
      <c r="D13" s="11">
        <f>'Table 1.3.4'!D18</f>
        <v>243.6</v>
      </c>
      <c r="E13" s="11">
        <f t="shared" si="1"/>
        <v>385.20000000000005</v>
      </c>
      <c r="F13" s="11">
        <f>'Table 1.3.5'!D17</f>
        <v>217.3</v>
      </c>
      <c r="G13" s="11">
        <f>'Table 1.3.5'!K17</f>
        <v>167.9</v>
      </c>
    </row>
    <row r="14" spans="1:7" ht="12.75" customHeight="1">
      <c r="A14" s="10">
        <v>1996</v>
      </c>
      <c r="B14" s="11">
        <f t="shared" si="0"/>
        <v>590.2</v>
      </c>
      <c r="C14" s="11">
        <f>'Table 1.3.4'!H19</f>
        <v>329.9</v>
      </c>
      <c r="D14" s="11">
        <f>'Table 1.3.4'!D19</f>
        <v>260.3</v>
      </c>
      <c r="E14" s="11">
        <f t="shared" si="1"/>
        <v>406.3</v>
      </c>
      <c r="F14" s="11">
        <f>'Table 1.3.5'!D18</f>
        <v>231.9</v>
      </c>
      <c r="G14" s="11">
        <f>'Table 1.3.5'!K18</f>
        <v>174.4</v>
      </c>
    </row>
    <row r="15" spans="1:7" ht="18" customHeight="1">
      <c r="A15" s="10">
        <v>1997</v>
      </c>
      <c r="B15" s="11">
        <f t="shared" si="0"/>
        <v>623.0999999999999</v>
      </c>
      <c r="C15" s="11">
        <f>'Table 1.3.4'!H20</f>
        <v>354.7</v>
      </c>
      <c r="D15" s="11">
        <f>'Table 1.3.4'!D20</f>
        <v>268.4</v>
      </c>
      <c r="E15" s="11">
        <f t="shared" si="1"/>
        <v>426.70000000000005</v>
      </c>
      <c r="F15" s="11">
        <f>'Table 1.3.5'!D19</f>
        <v>240.4</v>
      </c>
      <c r="G15" s="11">
        <f>'Table 1.3.5'!K19</f>
        <v>186.3</v>
      </c>
    </row>
    <row r="16" spans="1:7" ht="12.75" customHeight="1">
      <c r="A16" s="10">
        <v>1998</v>
      </c>
      <c r="B16" s="11">
        <f t="shared" si="0"/>
        <v>672.8</v>
      </c>
      <c r="C16" s="11">
        <f>'Table 1.3.4'!H21</f>
        <v>383.8</v>
      </c>
      <c r="D16" s="11">
        <f>'Table 1.3.4'!D21</f>
        <v>289</v>
      </c>
      <c r="E16" s="11">
        <f t="shared" si="1"/>
        <v>433.7</v>
      </c>
      <c r="F16" s="11">
        <f>'Table 1.3.5'!D20</f>
        <v>236.6</v>
      </c>
      <c r="G16" s="11">
        <f>'Table 1.3.5'!K20</f>
        <v>197.1</v>
      </c>
    </row>
    <row r="17" spans="1:7" ht="12.75" customHeight="1">
      <c r="A17" s="10">
        <v>1999</v>
      </c>
      <c r="B17" s="11">
        <f t="shared" si="0"/>
        <v>721.4</v>
      </c>
      <c r="C17" s="11">
        <f>'Table 1.3.4'!H22</f>
        <v>406</v>
      </c>
      <c r="D17" s="11">
        <f>'Table 1.3.4'!D22</f>
        <v>315.4</v>
      </c>
      <c r="E17" s="11">
        <f t="shared" si="1"/>
        <v>456.5</v>
      </c>
      <c r="F17" s="11">
        <f>'Table 1.3.5'!D21</f>
        <v>245.5</v>
      </c>
      <c r="G17" s="11">
        <f>'Table 1.3.5'!K21</f>
        <v>211</v>
      </c>
    </row>
    <row r="18" spans="1:7" ht="12.75" customHeight="1">
      <c r="A18" s="10">
        <v>2000</v>
      </c>
      <c r="B18" s="11">
        <f t="shared" si="0"/>
        <v>780.2</v>
      </c>
      <c r="C18" s="11">
        <f>'Table 1.3.4'!H23</f>
        <v>434.1</v>
      </c>
      <c r="D18" s="11">
        <f>'Table 1.3.4'!D23</f>
        <v>346.1</v>
      </c>
      <c r="E18" s="11">
        <f t="shared" si="1"/>
        <v>489.20000000000005</v>
      </c>
      <c r="F18" s="11">
        <f>'Table 1.3.5'!D22</f>
        <v>261.6</v>
      </c>
      <c r="G18" s="11">
        <f>'Table 1.3.5'!K22</f>
        <v>227.6</v>
      </c>
    </row>
    <row r="19" spans="1:7" ht="12.75" customHeight="1">
      <c r="A19" s="10">
        <v>2001</v>
      </c>
      <c r="B19" s="11">
        <f t="shared" si="0"/>
        <v>828.5999999999999</v>
      </c>
      <c r="C19" s="11">
        <f>'Table 1.3.4'!H24</f>
        <v>456.9</v>
      </c>
      <c r="D19" s="11">
        <f>'Table 1.3.4'!D24</f>
        <v>371.7</v>
      </c>
      <c r="E19" s="11">
        <f t="shared" si="1"/>
        <v>557.4</v>
      </c>
      <c r="F19" s="11">
        <f>'Table 1.3.5'!D23</f>
        <v>306.8</v>
      </c>
      <c r="G19" s="11">
        <f>'Table 1.3.5'!K23</f>
        <v>250.6</v>
      </c>
    </row>
    <row r="20" spans="1:7" ht="12.75" customHeight="1">
      <c r="A20" s="10">
        <v>2002</v>
      </c>
      <c r="B20" s="11">
        <f t="shared" si="0"/>
        <v>894.5</v>
      </c>
      <c r="C20" s="11">
        <f>'Table 1.3.4'!H25</f>
        <v>494.2</v>
      </c>
      <c r="D20" s="11">
        <f>'Table 1.3.4'!D25</f>
        <v>400.3</v>
      </c>
      <c r="E20" s="11">
        <f t="shared" si="1"/>
        <v>627.4</v>
      </c>
      <c r="F20" s="11">
        <f>'Table 1.3.5'!D24</f>
        <v>348.2</v>
      </c>
      <c r="G20" s="11">
        <f>'Table 1.3.5'!K24</f>
        <v>279.2</v>
      </c>
    </row>
    <row r="21" spans="1:7" ht="12.75" customHeight="1">
      <c r="A21" s="10">
        <v>2003</v>
      </c>
      <c r="B21" s="11">
        <f t="shared" si="0"/>
        <v>961.8</v>
      </c>
      <c r="C21" s="11">
        <f>'Table 1.3.4'!H26</f>
        <v>528.5</v>
      </c>
      <c r="D21" s="11">
        <f>'Table 1.3.4'!D26</f>
        <v>433.3</v>
      </c>
      <c r="E21" s="11">
        <f t="shared" si="1"/>
        <v>688</v>
      </c>
      <c r="F21" s="11">
        <f>'Table 1.3.5'!D25</f>
        <v>389.6</v>
      </c>
      <c r="G21" s="11">
        <f>'Table 1.3.5'!K25</f>
        <v>298.4</v>
      </c>
    </row>
    <row r="22" spans="1:7" ht="12.75" customHeight="1">
      <c r="A22" s="10">
        <v>2004</v>
      </c>
      <c r="B22" s="11">
        <f t="shared" si="0"/>
        <v>1021.3</v>
      </c>
      <c r="C22" s="11">
        <f>'Table 1.3.4'!H27</f>
        <v>561.3</v>
      </c>
      <c r="D22" s="11">
        <f>'Table 1.3.4'!D27</f>
        <v>460</v>
      </c>
      <c r="E22" s="11">
        <f t="shared" si="1"/>
        <v>748.4</v>
      </c>
      <c r="F22" s="11">
        <f>'Table 1.3.5'!D26</f>
        <v>426</v>
      </c>
      <c r="G22" s="11">
        <f>'Table 1.3.5'!K26</f>
        <v>322.4</v>
      </c>
    </row>
    <row r="23" spans="1:7" ht="12.75" customHeight="1">
      <c r="A23" s="10">
        <v>2005</v>
      </c>
      <c r="B23" s="11">
        <f t="shared" si="0"/>
        <v>1085</v>
      </c>
      <c r="C23" s="11">
        <f>'Table 1.3.4'!H28</f>
        <v>596.5</v>
      </c>
      <c r="D23" s="11">
        <f>'Table 1.3.4'!D28</f>
        <v>488.5</v>
      </c>
      <c r="E23" s="11">
        <f t="shared" si="1"/>
        <v>803.4</v>
      </c>
      <c r="F23" s="11">
        <f>'Table 1.3.5'!D27</f>
        <v>452.9</v>
      </c>
      <c r="G23" s="11">
        <f>'Table 1.3.5'!K27</f>
        <v>350.5</v>
      </c>
    </row>
    <row r="24" spans="1:7" ht="12.75" customHeight="1">
      <c r="A24" s="10">
        <v>2006</v>
      </c>
      <c r="B24" s="11">
        <f t="shared" si="0"/>
        <v>1136.2</v>
      </c>
      <c r="C24" s="11">
        <f>'Table 1.3.4'!H29</f>
        <v>633.2</v>
      </c>
      <c r="D24" s="11">
        <f>'Table 1.3.4'!D29</f>
        <v>503</v>
      </c>
      <c r="E24" s="11">
        <f t="shared" si="1"/>
        <v>874</v>
      </c>
      <c r="F24" s="11">
        <f>'Table 1.3.5'!D28</f>
        <v>498.7</v>
      </c>
      <c r="G24" s="11">
        <f>'Table 1.3.5'!K28</f>
        <v>375.3</v>
      </c>
    </row>
    <row r="25" spans="1:7" ht="18" customHeight="1">
      <c r="A25" s="10">
        <v>2007</v>
      </c>
      <c r="B25" s="11">
        <f t="shared" si="0"/>
        <v>1192.7</v>
      </c>
      <c r="C25" s="11">
        <f>'Table 1.3.4'!H30</f>
        <v>668.2</v>
      </c>
      <c r="D25" s="11">
        <f>'Table 1.3.4'!D30</f>
        <v>524.5</v>
      </c>
      <c r="E25" s="11">
        <f t="shared" si="1"/>
        <v>933.9</v>
      </c>
      <c r="F25" s="11">
        <f>'Table 1.3.5'!D29</f>
        <v>530.9</v>
      </c>
      <c r="G25" s="11">
        <f>'Table 1.3.5'!K29</f>
        <v>403</v>
      </c>
    </row>
    <row r="26" spans="1:7" ht="12.75" customHeight="1">
      <c r="A26" s="10">
        <v>2008</v>
      </c>
      <c r="B26" s="11">
        <f t="shared" si="0"/>
        <v>1234.5</v>
      </c>
      <c r="C26" s="11">
        <f>'Table 1.3.4'!H31</f>
        <v>702.6</v>
      </c>
      <c r="D26" s="11">
        <f>'Table 1.3.4'!D31</f>
        <v>531.9</v>
      </c>
      <c r="E26" s="11">
        <f t="shared" si="1"/>
        <v>999</v>
      </c>
      <c r="F26" s="11">
        <f>'Table 1.3.5'!D30</f>
        <v>584.6</v>
      </c>
      <c r="G26" s="11">
        <f>'Table 1.3.5'!K30</f>
        <v>414.4</v>
      </c>
    </row>
    <row r="27" spans="1:7" ht="12.75" customHeight="1">
      <c r="A27" s="10">
        <v>2009</v>
      </c>
      <c r="B27" s="11">
        <f t="shared" si="0"/>
        <v>1240.2</v>
      </c>
      <c r="C27" s="11">
        <f>'Table 1.3.4'!H32</f>
        <v>707.2</v>
      </c>
      <c r="D27" s="11">
        <f>'Table 1.3.4'!D32</f>
        <v>533</v>
      </c>
      <c r="E27" s="11">
        <f t="shared" si="1"/>
        <v>1093.3000000000002</v>
      </c>
      <c r="F27" s="11">
        <f>'Table 1.3.5'!D31</f>
        <v>684.2</v>
      </c>
      <c r="G27" s="11">
        <f>'Table 1.3.5'!K31</f>
        <v>409.1</v>
      </c>
    </row>
    <row r="28" spans="1:7" ht="12.75" customHeight="1">
      <c r="A28" s="10">
        <v>2010</v>
      </c>
      <c r="B28" s="11">
        <f t="shared" si="0"/>
        <v>1263.6</v>
      </c>
      <c r="C28" s="11">
        <f>'Table 1.3.4'!H33</f>
        <v>728.7</v>
      </c>
      <c r="D28" s="11">
        <f>'Table 1.3.4'!D33</f>
        <v>534.9</v>
      </c>
      <c r="E28" s="11">
        <f t="shared" si="1"/>
        <v>1162.4</v>
      </c>
      <c r="F28" s="11">
        <f>'Table 1.3.5'!D32</f>
        <v>735.2</v>
      </c>
      <c r="G28" s="11">
        <f>'Table 1.3.5'!K32</f>
        <v>427.2</v>
      </c>
    </row>
    <row r="29" spans="1:7" ht="12.75" customHeight="1">
      <c r="A29" s="10">
        <v>2011</v>
      </c>
      <c r="B29" s="11">
        <f t="shared" si="0"/>
        <v>1306.4</v>
      </c>
      <c r="C29" s="11">
        <f>'Table 1.3.4'!H34</f>
        <v>748.8</v>
      </c>
      <c r="D29" s="11">
        <f>'Table 1.3.4'!D34</f>
        <v>557.6</v>
      </c>
      <c r="E29" s="11">
        <f t="shared" si="1"/>
        <v>1214.8</v>
      </c>
      <c r="F29" s="11">
        <f>'Table 1.3.5'!D33</f>
        <v>744.6</v>
      </c>
      <c r="G29" s="11">
        <f>'Table 1.3.5'!K33</f>
        <v>470.2</v>
      </c>
    </row>
    <row r="30" spans="1:7" ht="18" customHeight="1">
      <c r="A30" s="7"/>
      <c r="B30" s="12" t="s">
        <v>10</v>
      </c>
      <c r="C30" s="13"/>
      <c r="D30" s="13"/>
      <c r="E30" s="13"/>
      <c r="F30" s="13"/>
      <c r="G30" s="13"/>
    </row>
    <row r="31" spans="1:7" ht="12.75" customHeight="1">
      <c r="A31" s="10">
        <v>1987</v>
      </c>
      <c r="B31" s="11">
        <f aca="true" t="shared" si="2" ref="B31:G46">100*B5/($B5+$E5)</f>
        <v>65.4233025984912</v>
      </c>
      <c r="C31" s="11">
        <f t="shared" si="2"/>
        <v>39.79463537300922</v>
      </c>
      <c r="D31" s="11">
        <f t="shared" si="2"/>
        <v>25.62866722548198</v>
      </c>
      <c r="E31" s="11">
        <f t="shared" si="2"/>
        <v>34.5766974015088</v>
      </c>
      <c r="F31" s="11">
        <f t="shared" si="2"/>
        <v>18.042749371332775</v>
      </c>
      <c r="G31" s="11">
        <f t="shared" si="2"/>
        <v>16.533948030176028</v>
      </c>
    </row>
    <row r="32" spans="1:7" ht="12.75" customHeight="1">
      <c r="A32" s="10">
        <v>1988</v>
      </c>
      <c r="B32" s="11">
        <f t="shared" si="2"/>
        <v>66.24741880983667</v>
      </c>
      <c r="C32" s="11">
        <f t="shared" si="2"/>
        <v>40.172705087291156</v>
      </c>
      <c r="D32" s="11">
        <f t="shared" si="2"/>
        <v>26.07471372254552</v>
      </c>
      <c r="E32" s="11">
        <f t="shared" si="2"/>
        <v>33.75258119016332</v>
      </c>
      <c r="F32" s="11">
        <f t="shared" si="2"/>
        <v>17.345597897503282</v>
      </c>
      <c r="G32" s="11">
        <f t="shared" si="2"/>
        <v>16.406983292660033</v>
      </c>
    </row>
    <row r="33" spans="1:7" ht="12.75" customHeight="1">
      <c r="A33" s="10">
        <v>1989</v>
      </c>
      <c r="B33" s="11">
        <f t="shared" si="2"/>
        <v>65.8655462184874</v>
      </c>
      <c r="C33" s="11">
        <f t="shared" si="2"/>
        <v>39.1764705882353</v>
      </c>
      <c r="D33" s="11">
        <f t="shared" si="2"/>
        <v>26.689075630252105</v>
      </c>
      <c r="E33" s="11">
        <f t="shared" si="2"/>
        <v>34.134453781512605</v>
      </c>
      <c r="F33" s="11">
        <f t="shared" si="2"/>
        <v>17.73109243697479</v>
      </c>
      <c r="G33" s="11">
        <f t="shared" si="2"/>
        <v>16.403361344537814</v>
      </c>
    </row>
    <row r="34" spans="1:7" ht="12.75" customHeight="1">
      <c r="A34" s="10">
        <v>1990</v>
      </c>
      <c r="B34" s="11">
        <f t="shared" si="2"/>
        <v>64.62391369493557</v>
      </c>
      <c r="C34" s="11">
        <f t="shared" si="2"/>
        <v>37.908300869044055</v>
      </c>
      <c r="D34" s="11">
        <f t="shared" si="2"/>
        <v>26.71561282589152</v>
      </c>
      <c r="E34" s="11">
        <f t="shared" si="2"/>
        <v>35.37608630506443</v>
      </c>
      <c r="F34" s="11">
        <f t="shared" si="2"/>
        <v>18.774348216961343</v>
      </c>
      <c r="G34" s="11">
        <f t="shared" si="2"/>
        <v>16.601738088103087</v>
      </c>
    </row>
    <row r="35" spans="1:7" ht="12.75" customHeight="1">
      <c r="A35" s="10">
        <v>1991</v>
      </c>
      <c r="B35" s="11">
        <f t="shared" si="2"/>
        <v>63.05418719211823</v>
      </c>
      <c r="C35" s="11">
        <f t="shared" si="2"/>
        <v>36.781609195402304</v>
      </c>
      <c r="D35" s="11">
        <f t="shared" si="2"/>
        <v>26.272577996715928</v>
      </c>
      <c r="E35" s="11">
        <f t="shared" si="2"/>
        <v>36.94581280788177</v>
      </c>
      <c r="F35" s="11">
        <f t="shared" si="2"/>
        <v>20.07389162561576</v>
      </c>
      <c r="G35" s="11">
        <f t="shared" si="2"/>
        <v>16.87192118226601</v>
      </c>
    </row>
    <row r="36" spans="1:7" ht="12.75" customHeight="1">
      <c r="A36" s="10">
        <v>1992</v>
      </c>
      <c r="B36" s="11">
        <f t="shared" si="2"/>
        <v>61.53651756381097</v>
      </c>
      <c r="C36" s="11">
        <f t="shared" si="2"/>
        <v>35.29188779378317</v>
      </c>
      <c r="D36" s="11">
        <f t="shared" si="2"/>
        <v>26.2446297700278</v>
      </c>
      <c r="E36" s="11">
        <f t="shared" si="2"/>
        <v>38.463482436189025</v>
      </c>
      <c r="F36" s="11">
        <f t="shared" si="2"/>
        <v>21.733636593378822</v>
      </c>
      <c r="G36" s="11">
        <f t="shared" si="2"/>
        <v>16.72984584281021</v>
      </c>
    </row>
    <row r="37" spans="1:7" ht="12.75" customHeight="1">
      <c r="A37" s="10">
        <v>1993</v>
      </c>
      <c r="B37" s="11">
        <f t="shared" si="2"/>
        <v>60.11757789535567</v>
      </c>
      <c r="C37" s="11">
        <f t="shared" si="2"/>
        <v>34.21516754850088</v>
      </c>
      <c r="D37" s="11">
        <f t="shared" si="2"/>
        <v>25.90241034685479</v>
      </c>
      <c r="E37" s="11">
        <f t="shared" si="2"/>
        <v>39.88242210464433</v>
      </c>
      <c r="F37" s="11">
        <f t="shared" si="2"/>
        <v>22.76308054085832</v>
      </c>
      <c r="G37" s="11">
        <f t="shared" si="2"/>
        <v>17.11934156378601</v>
      </c>
    </row>
    <row r="38" spans="1:7" ht="12.75" customHeight="1">
      <c r="A38" s="10">
        <v>1994</v>
      </c>
      <c r="B38" s="11">
        <f t="shared" si="2"/>
        <v>59.29844097995546</v>
      </c>
      <c r="C38" s="11">
        <f t="shared" si="2"/>
        <v>33.57461024498886</v>
      </c>
      <c r="D38" s="11">
        <f t="shared" si="2"/>
        <v>25.723830734966594</v>
      </c>
      <c r="E38" s="11">
        <f t="shared" si="2"/>
        <v>40.70155902004454</v>
      </c>
      <c r="F38" s="11">
        <f t="shared" si="2"/>
        <v>22.828507795100222</v>
      </c>
      <c r="G38" s="11">
        <f t="shared" si="2"/>
        <v>17.87305122494432</v>
      </c>
    </row>
    <row r="39" spans="1:7" ht="12.75" customHeight="1">
      <c r="A39" s="10">
        <v>1995</v>
      </c>
      <c r="B39" s="11">
        <f t="shared" si="2"/>
        <v>59.358514454526265</v>
      </c>
      <c r="C39" s="11">
        <f t="shared" si="2"/>
        <v>33.656889639164376</v>
      </c>
      <c r="D39" s="11">
        <f t="shared" si="2"/>
        <v>25.70162481536189</v>
      </c>
      <c r="E39" s="11">
        <f t="shared" si="2"/>
        <v>40.641485545473735</v>
      </c>
      <c r="F39" s="11">
        <f t="shared" si="2"/>
        <v>22.926777801223885</v>
      </c>
      <c r="G39" s="11">
        <f t="shared" si="2"/>
        <v>17.71470774424984</v>
      </c>
    </row>
    <row r="40" spans="1:7" ht="12.75" customHeight="1">
      <c r="A40" s="10">
        <v>1996</v>
      </c>
      <c r="B40" s="11">
        <f t="shared" si="2"/>
        <v>59.227295534370306</v>
      </c>
      <c r="C40" s="11">
        <f t="shared" si="2"/>
        <v>33.1058705469142</v>
      </c>
      <c r="D40" s="11">
        <f t="shared" si="2"/>
        <v>26.121424987456095</v>
      </c>
      <c r="E40" s="11">
        <f t="shared" si="2"/>
        <v>40.7727044656297</v>
      </c>
      <c r="F40" s="11">
        <f t="shared" si="2"/>
        <v>23.271450075263424</v>
      </c>
      <c r="G40" s="11">
        <f t="shared" si="2"/>
        <v>17.50125439036628</v>
      </c>
    </row>
    <row r="41" spans="1:7" ht="18" customHeight="1">
      <c r="A41" s="10">
        <v>1997</v>
      </c>
      <c r="B41" s="11">
        <f t="shared" si="2"/>
        <v>59.35416269765669</v>
      </c>
      <c r="C41" s="11">
        <f t="shared" si="2"/>
        <v>33.78738807391884</v>
      </c>
      <c r="D41" s="11">
        <f t="shared" si="2"/>
        <v>25.566774623737853</v>
      </c>
      <c r="E41" s="11">
        <f t="shared" si="2"/>
        <v>40.64583730234331</v>
      </c>
      <c r="F41" s="11">
        <f t="shared" si="2"/>
        <v>22.89959992379501</v>
      </c>
      <c r="G41" s="11">
        <f t="shared" si="2"/>
        <v>17.746237378548297</v>
      </c>
    </row>
    <row r="42" spans="1:7" ht="12.75" customHeight="1">
      <c r="A42" s="10">
        <v>1998</v>
      </c>
      <c r="B42" s="11">
        <f t="shared" si="2"/>
        <v>60.804338002711255</v>
      </c>
      <c r="C42" s="11">
        <f t="shared" si="2"/>
        <v>34.685946678716675</v>
      </c>
      <c r="D42" s="11">
        <f t="shared" si="2"/>
        <v>26.118391323994576</v>
      </c>
      <c r="E42" s="11">
        <f t="shared" si="2"/>
        <v>39.195661997288745</v>
      </c>
      <c r="F42" s="11">
        <f t="shared" si="2"/>
        <v>21.382738364211477</v>
      </c>
      <c r="G42" s="11">
        <f t="shared" si="2"/>
        <v>17.812923633077272</v>
      </c>
    </row>
    <row r="43" spans="1:7" ht="12.75" customHeight="1">
      <c r="A43" s="10">
        <v>1999</v>
      </c>
      <c r="B43" s="11">
        <f t="shared" si="2"/>
        <v>61.24458782579166</v>
      </c>
      <c r="C43" s="11">
        <f t="shared" si="2"/>
        <v>34.468121232702266</v>
      </c>
      <c r="D43" s="11">
        <f t="shared" si="2"/>
        <v>26.776466593089392</v>
      </c>
      <c r="E43" s="11">
        <f t="shared" si="2"/>
        <v>38.75541217420833</v>
      </c>
      <c r="F43" s="11">
        <f t="shared" si="2"/>
        <v>20.842176755242377</v>
      </c>
      <c r="G43" s="11">
        <f t="shared" si="2"/>
        <v>17.913235418965954</v>
      </c>
    </row>
    <row r="44" spans="1:7" ht="12.75" customHeight="1">
      <c r="A44" s="10">
        <v>2000</v>
      </c>
      <c r="B44" s="11">
        <f t="shared" si="2"/>
        <v>61.462108082558686</v>
      </c>
      <c r="C44" s="11">
        <f t="shared" si="2"/>
        <v>34.1972585473452</v>
      </c>
      <c r="D44" s="11">
        <f t="shared" si="2"/>
        <v>27.264849535213486</v>
      </c>
      <c r="E44" s="11">
        <f t="shared" si="2"/>
        <v>38.537891917441314</v>
      </c>
      <c r="F44" s="11">
        <f t="shared" si="2"/>
        <v>20.608161336064285</v>
      </c>
      <c r="G44" s="11">
        <f t="shared" si="2"/>
        <v>17.929730581377026</v>
      </c>
    </row>
    <row r="45" spans="1:7" ht="12.75" customHeight="1">
      <c r="A45" s="10">
        <v>2001</v>
      </c>
      <c r="B45" s="11">
        <f t="shared" si="2"/>
        <v>59.78354978354977</v>
      </c>
      <c r="C45" s="11">
        <f t="shared" si="2"/>
        <v>32.96536796536797</v>
      </c>
      <c r="D45" s="11">
        <f t="shared" si="2"/>
        <v>26.818181818181817</v>
      </c>
      <c r="E45" s="11">
        <f t="shared" si="2"/>
        <v>40.21645021645022</v>
      </c>
      <c r="F45" s="11">
        <f t="shared" si="2"/>
        <v>22.135642135642136</v>
      </c>
      <c r="G45" s="11">
        <f t="shared" si="2"/>
        <v>18.08080808080808</v>
      </c>
    </row>
    <row r="46" spans="1:7" ht="12.75" customHeight="1">
      <c r="A46" s="10">
        <v>2002</v>
      </c>
      <c r="B46" s="11">
        <f t="shared" si="2"/>
        <v>58.775215191536894</v>
      </c>
      <c r="C46" s="11">
        <f t="shared" si="2"/>
        <v>32.47256718575465</v>
      </c>
      <c r="D46" s="11">
        <f t="shared" si="2"/>
        <v>26.302648005782245</v>
      </c>
      <c r="E46" s="11">
        <f t="shared" si="2"/>
        <v>41.224784808463106</v>
      </c>
      <c r="F46" s="11">
        <f t="shared" si="2"/>
        <v>22.87929561732045</v>
      </c>
      <c r="G46" s="11">
        <f t="shared" si="2"/>
        <v>18.34548919114265</v>
      </c>
    </row>
    <row r="47" spans="1:7" ht="12.75" customHeight="1">
      <c r="A47" s="10">
        <v>2003</v>
      </c>
      <c r="B47" s="11">
        <f aca="true" t="shared" si="3" ref="B47:G55">100*B21/($B21+$E21)</f>
        <v>58.2979755121833</v>
      </c>
      <c r="C47" s="11">
        <f t="shared" si="3"/>
        <v>32.03418596193478</v>
      </c>
      <c r="D47" s="11">
        <f t="shared" si="3"/>
        <v>26.263789550248514</v>
      </c>
      <c r="E47" s="11">
        <f t="shared" si="3"/>
        <v>41.70202448781671</v>
      </c>
      <c r="F47" s="11">
        <f t="shared" si="3"/>
        <v>23.614983634379925</v>
      </c>
      <c r="G47" s="11">
        <f t="shared" si="3"/>
        <v>18.08704085343678</v>
      </c>
    </row>
    <row r="48" spans="1:7" ht="12.75" customHeight="1">
      <c r="A48" s="10">
        <v>2004</v>
      </c>
      <c r="B48" s="11">
        <f t="shared" si="3"/>
        <v>57.71034638639318</v>
      </c>
      <c r="C48" s="11">
        <f t="shared" si="3"/>
        <v>31.71724021020512</v>
      </c>
      <c r="D48" s="11">
        <f t="shared" si="3"/>
        <v>25.993106176188057</v>
      </c>
      <c r="E48" s="11">
        <f t="shared" si="3"/>
        <v>42.28965361360683</v>
      </c>
      <c r="F48" s="11">
        <f t="shared" si="3"/>
        <v>24.07187658925242</v>
      </c>
      <c r="G48" s="11">
        <f t="shared" si="3"/>
        <v>18.21777702435441</v>
      </c>
    </row>
    <row r="49" spans="1:7" ht="12.75" customHeight="1">
      <c r="A49" s="10">
        <v>2005</v>
      </c>
      <c r="B49" s="11">
        <f t="shared" si="3"/>
        <v>57.45604744757466</v>
      </c>
      <c r="C49" s="11">
        <f t="shared" si="3"/>
        <v>31.587587375556026</v>
      </c>
      <c r="D49" s="11">
        <f t="shared" si="3"/>
        <v>25.86846007201864</v>
      </c>
      <c r="E49" s="11">
        <f t="shared" si="3"/>
        <v>42.54395255242533</v>
      </c>
      <c r="F49" s="11">
        <f t="shared" si="3"/>
        <v>23.98326625714891</v>
      </c>
      <c r="G49" s="11">
        <f t="shared" si="3"/>
        <v>18.560686295276422</v>
      </c>
    </row>
    <row r="50" spans="1:7" ht="12.75" customHeight="1">
      <c r="A50" s="10">
        <v>2006</v>
      </c>
      <c r="B50" s="11">
        <f t="shared" si="3"/>
        <v>56.52173913043478</v>
      </c>
      <c r="C50" s="11">
        <f t="shared" si="3"/>
        <v>31.49935329817929</v>
      </c>
      <c r="D50" s="11">
        <f t="shared" si="3"/>
        <v>25.022385832255498</v>
      </c>
      <c r="E50" s="11">
        <f t="shared" si="3"/>
        <v>43.47826086956522</v>
      </c>
      <c r="F50" s="11">
        <f t="shared" si="3"/>
        <v>24.808476768480748</v>
      </c>
      <c r="G50" s="11">
        <f t="shared" si="3"/>
        <v>18.66978410108447</v>
      </c>
    </row>
    <row r="51" spans="1:7" ht="18" customHeight="1">
      <c r="A51" s="10">
        <v>2007</v>
      </c>
      <c r="B51" s="11">
        <f t="shared" si="3"/>
        <v>56.08483024546224</v>
      </c>
      <c r="C51" s="11">
        <f t="shared" si="3"/>
        <v>31.42104768174551</v>
      </c>
      <c r="D51" s="11">
        <f t="shared" si="3"/>
        <v>24.663782563716733</v>
      </c>
      <c r="E51" s="11">
        <f t="shared" si="3"/>
        <v>43.915169754537764</v>
      </c>
      <c r="F51" s="11">
        <f t="shared" si="3"/>
        <v>24.964732436753504</v>
      </c>
      <c r="G51" s="11">
        <f t="shared" si="3"/>
        <v>18.950437317784257</v>
      </c>
    </row>
    <row r="52" spans="1:7" ht="12.75" customHeight="1">
      <c r="A52" s="10">
        <v>2008</v>
      </c>
      <c r="B52" s="11">
        <f t="shared" si="3"/>
        <v>55.27199462726662</v>
      </c>
      <c r="C52" s="11">
        <f t="shared" si="3"/>
        <v>31.457353928811283</v>
      </c>
      <c r="D52" s="11">
        <f t="shared" si="3"/>
        <v>23.81464069845534</v>
      </c>
      <c r="E52" s="11">
        <f t="shared" si="3"/>
        <v>44.72800537273338</v>
      </c>
      <c r="F52" s="11">
        <f t="shared" si="3"/>
        <v>26.17416610700694</v>
      </c>
      <c r="G52" s="11">
        <f t="shared" si="3"/>
        <v>18.553839265726438</v>
      </c>
    </row>
    <row r="53" spans="1:7" ht="12.75" customHeight="1">
      <c r="A53" s="10">
        <v>2009</v>
      </c>
      <c r="B53" s="11">
        <f t="shared" si="3"/>
        <v>53.147632311977716</v>
      </c>
      <c r="C53" s="11">
        <f t="shared" si="3"/>
        <v>30.30640668523677</v>
      </c>
      <c r="D53" s="11">
        <f t="shared" si="3"/>
        <v>22.841225626740947</v>
      </c>
      <c r="E53" s="11">
        <f t="shared" si="3"/>
        <v>46.85236768802229</v>
      </c>
      <c r="F53" s="11">
        <f t="shared" si="3"/>
        <v>29.320762802656954</v>
      </c>
      <c r="G53" s="11">
        <f t="shared" si="3"/>
        <v>17.531604885365333</v>
      </c>
    </row>
    <row r="54" spans="1:7" ht="12.75" customHeight="1">
      <c r="A54" s="10">
        <v>2010</v>
      </c>
      <c r="B54" s="11">
        <f t="shared" si="3"/>
        <v>52.085737840065946</v>
      </c>
      <c r="C54" s="11">
        <f t="shared" si="3"/>
        <v>30.03709810387469</v>
      </c>
      <c r="D54" s="11">
        <f t="shared" si="3"/>
        <v>22.048639736191262</v>
      </c>
      <c r="E54" s="11">
        <f t="shared" si="3"/>
        <v>47.914262159934054</v>
      </c>
      <c r="F54" s="11">
        <f t="shared" si="3"/>
        <v>30.305028854080792</v>
      </c>
      <c r="G54" s="11">
        <f t="shared" si="3"/>
        <v>17.609233305853255</v>
      </c>
    </row>
    <row r="55" spans="1:7" ht="12.75" customHeight="1">
      <c r="A55" s="10">
        <v>2011</v>
      </c>
      <c r="B55" s="11">
        <f t="shared" si="3"/>
        <v>51.81659527209266</v>
      </c>
      <c r="C55" s="11">
        <f t="shared" si="3"/>
        <v>29.70014278914803</v>
      </c>
      <c r="D55" s="11">
        <f t="shared" si="3"/>
        <v>22.11645248294463</v>
      </c>
      <c r="E55" s="11">
        <f t="shared" si="3"/>
        <v>48.18340472790735</v>
      </c>
      <c r="F55" s="11">
        <f t="shared" si="3"/>
        <v>29.53355544978582</v>
      </c>
      <c r="G55" s="11">
        <f t="shared" si="3"/>
        <v>18.64984927812153</v>
      </c>
    </row>
    <row r="56" spans="1:7" ht="15">
      <c r="A56" s="14" t="s">
        <v>11</v>
      </c>
      <c r="B56" s="12" t="s">
        <v>12</v>
      </c>
      <c r="C56" s="13"/>
      <c r="D56" s="15"/>
      <c r="E56" s="12" t="s">
        <v>13</v>
      </c>
      <c r="F56" s="13"/>
      <c r="G56" s="15"/>
    </row>
    <row r="57" spans="1:7" ht="15.75" customHeight="1">
      <c r="A57" s="16" t="s">
        <v>14</v>
      </c>
      <c r="B57" s="17">
        <v>41526</v>
      </c>
      <c r="C57" s="17"/>
      <c r="D57" s="17"/>
      <c r="E57" s="17"/>
      <c r="F57" s="17"/>
      <c r="G57" s="17"/>
    </row>
    <row r="58" spans="1:7" s="20" customFormat="1" ht="18" customHeight="1">
      <c r="A58" s="18" t="s">
        <v>15</v>
      </c>
      <c r="B58" s="19"/>
      <c r="C58" s="19"/>
      <c r="D58" s="19"/>
      <c r="E58" s="19"/>
      <c r="F58" s="19"/>
      <c r="G58" s="19"/>
    </row>
    <row r="59" spans="1:7" s="23" customFormat="1" ht="18" customHeight="1">
      <c r="A59" s="21" t="str">
        <f>B56</f>
        <v>[A]</v>
      </c>
      <c r="B59" s="22" t="s">
        <v>16</v>
      </c>
      <c r="C59" s="22"/>
      <c r="D59" s="22"/>
      <c r="E59" s="22"/>
      <c r="F59" s="22"/>
      <c r="G59" s="22"/>
    </row>
    <row r="60" spans="1:7" s="23" customFormat="1" ht="18" customHeight="1">
      <c r="A60" s="21" t="str">
        <f>E56</f>
        <v>[B]</v>
      </c>
      <c r="B60" s="22" t="s">
        <v>17</v>
      </c>
      <c r="C60" s="22"/>
      <c r="D60" s="22"/>
      <c r="E60" s="22"/>
      <c r="F60" s="22"/>
      <c r="G60" s="22"/>
    </row>
    <row r="61" spans="1:7" s="20" customFormat="1" ht="18" customHeight="1">
      <c r="A61" s="24" t="s">
        <v>18</v>
      </c>
      <c r="B61" s="24"/>
      <c r="C61" s="24"/>
      <c r="D61" s="24"/>
      <c r="E61" s="24"/>
      <c r="F61" s="24"/>
      <c r="G61" s="24"/>
    </row>
    <row r="62" spans="1:7" s="26" customFormat="1" ht="24.75" customHeight="1">
      <c r="A62" s="21" t="s">
        <v>19</v>
      </c>
      <c r="B62" s="25" t="s">
        <v>20</v>
      </c>
      <c r="C62" s="25"/>
      <c r="D62" s="25"/>
      <c r="E62" s="25"/>
      <c r="F62" s="25"/>
      <c r="G62" s="25"/>
    </row>
    <row r="63" spans="1:7" s="26" customFormat="1" ht="24.75" customHeight="1">
      <c r="A63" s="21" t="s">
        <v>21</v>
      </c>
      <c r="B63" s="25" t="s">
        <v>22</v>
      </c>
      <c r="C63" s="25"/>
      <c r="D63" s="25"/>
      <c r="E63" s="25"/>
      <c r="F63" s="25"/>
      <c r="G63" s="25"/>
    </row>
    <row r="64" spans="1:18" s="26" customFormat="1" ht="24.75" customHeight="1">
      <c r="A64" s="27" t="s">
        <v>23</v>
      </c>
      <c r="B64" s="27"/>
      <c r="C64" s="27"/>
      <c r="D64" s="27"/>
      <c r="E64" s="27"/>
      <c r="F64" s="27"/>
      <c r="G64" s="27"/>
      <c r="H64" s="27"/>
      <c r="I64" s="27"/>
      <c r="J64" s="27"/>
      <c r="K64" s="27"/>
      <c r="L64" s="27"/>
      <c r="M64" s="27"/>
      <c r="N64" s="27"/>
      <c r="O64" s="27"/>
      <c r="P64" s="27"/>
      <c r="Q64" s="27"/>
      <c r="R64" s="27"/>
    </row>
    <row r="65" ht="15">
      <c r="G65" s="28"/>
    </row>
    <row r="66" spans="6:7" ht="15">
      <c r="F66" s="28"/>
      <c r="G66" s="28"/>
    </row>
    <row r="67" spans="6:7" ht="15">
      <c r="F67" s="28"/>
      <c r="G67" s="28"/>
    </row>
    <row r="68" spans="6:7" ht="15">
      <c r="F68" s="28"/>
      <c r="G68" s="28"/>
    </row>
    <row r="69" spans="6:7" ht="15">
      <c r="F69" s="28"/>
      <c r="G69" s="28"/>
    </row>
    <row r="70" spans="6:7" ht="15">
      <c r="F70" s="28"/>
      <c r="G70" s="28"/>
    </row>
    <row r="71" spans="6:7" ht="15">
      <c r="F71" s="28"/>
      <c r="G71" s="28"/>
    </row>
    <row r="72" spans="6:7" ht="15">
      <c r="F72" s="28"/>
      <c r="G72" s="28"/>
    </row>
    <row r="73" spans="6:7" ht="15">
      <c r="F73" s="28"/>
      <c r="G73" s="28"/>
    </row>
    <row r="74" spans="6:7" ht="15">
      <c r="F74" s="28"/>
      <c r="G74" s="28"/>
    </row>
    <row r="75" spans="6:7" ht="15">
      <c r="F75" s="28"/>
      <c r="G75" s="28"/>
    </row>
    <row r="76" spans="6:7" ht="15">
      <c r="F76" s="28"/>
      <c r="G76" s="28"/>
    </row>
    <row r="77" spans="6:7" ht="15">
      <c r="F77" s="28"/>
      <c r="G77" s="28"/>
    </row>
    <row r="78" spans="6:7" ht="15">
      <c r="F78" s="28"/>
      <c r="G78" s="28"/>
    </row>
    <row r="79" spans="6:7" ht="15">
      <c r="F79" s="28"/>
      <c r="G79" s="28"/>
    </row>
    <row r="80" spans="6:7" ht="15">
      <c r="F80" s="28"/>
      <c r="G80" s="28"/>
    </row>
    <row r="81" spans="6:7" ht="15">
      <c r="F81" s="28"/>
      <c r="G81" s="28"/>
    </row>
    <row r="82" spans="6:7" ht="15">
      <c r="F82" s="28"/>
      <c r="G82" s="28"/>
    </row>
    <row r="83" spans="6:7" ht="15">
      <c r="F83" s="28"/>
      <c r="G83" s="28"/>
    </row>
    <row r="84" spans="6:7" ht="15">
      <c r="F84" s="28"/>
      <c r="G84" s="28"/>
    </row>
    <row r="85" spans="6:7" ht="15">
      <c r="F85" s="28"/>
      <c r="G85" s="28"/>
    </row>
    <row r="86" spans="6:7" ht="15">
      <c r="F86" s="28"/>
      <c r="G86" s="28"/>
    </row>
    <row r="87" spans="6:7" ht="15">
      <c r="F87" s="28"/>
      <c r="G87" s="28"/>
    </row>
    <row r="88" spans="6:7" ht="15">
      <c r="F88" s="28"/>
      <c r="G88" s="28"/>
    </row>
    <row r="89" spans="6:7" ht="15">
      <c r="F89" s="28"/>
      <c r="G89" s="28"/>
    </row>
  </sheetData>
  <sheetProtection/>
  <mergeCells count="15">
    <mergeCell ref="B62:G62"/>
    <mergeCell ref="B63:G63"/>
    <mergeCell ref="A64:R64"/>
    <mergeCell ref="B56:D56"/>
    <mergeCell ref="E56:G56"/>
    <mergeCell ref="B57:G57"/>
    <mergeCell ref="B59:G59"/>
    <mergeCell ref="B60:G60"/>
    <mergeCell ref="A61:G61"/>
    <mergeCell ref="A1:G1"/>
    <mergeCell ref="A2:A3"/>
    <mergeCell ref="B2:D2"/>
    <mergeCell ref="E2:G2"/>
    <mergeCell ref="B4:G4"/>
    <mergeCell ref="B30:G30"/>
  </mergeCells>
  <printOptions/>
  <pageMargins left="0.7" right="0.7" top="0.75" bottom="0.75" header="0.3" footer="0.3"/>
  <pageSetup horizontalDpi="600" verticalDpi="600" orientation="portrait" scale="83" r:id="rId1"/>
  <rowBreaks count="1" manualBreakCount="1">
    <brk id="60" max="6" man="1"/>
  </rowBreaks>
</worksheet>
</file>

<file path=xl/worksheets/sheet2.xml><?xml version="1.0" encoding="utf-8"?>
<worksheet xmlns="http://schemas.openxmlformats.org/spreadsheetml/2006/main" xmlns:r="http://schemas.openxmlformats.org/officeDocument/2006/relationships">
  <sheetPr>
    <pageSetUpPr fitToPage="1"/>
  </sheetPr>
  <dimension ref="A1:N54"/>
  <sheetViews>
    <sheetView view="pageBreakPreview" zoomScale="150" zoomScaleSheetLayoutView="150" zoomScalePageLayoutView="0" workbookViewId="0" topLeftCell="A53">
      <selection activeCell="A1" sqref="A1:P1"/>
    </sheetView>
  </sheetViews>
  <sheetFormatPr defaultColWidth="9.140625" defaultRowHeight="15"/>
  <cols>
    <col min="1" max="1" width="6.7109375" style="0" customWidth="1"/>
    <col min="2" max="2" width="8.7109375" style="0" customWidth="1"/>
    <col min="3" max="13" width="6.7109375" style="0" customWidth="1"/>
  </cols>
  <sheetData>
    <row r="1" spans="1:14" s="30" customFormat="1" ht="18" customHeight="1">
      <c r="A1" s="29" t="s">
        <v>24</v>
      </c>
      <c r="B1" s="29"/>
      <c r="C1" s="29"/>
      <c r="D1" s="29"/>
      <c r="E1" s="29"/>
      <c r="F1" s="29"/>
      <c r="G1" s="29"/>
      <c r="H1" s="29"/>
      <c r="I1" s="29"/>
      <c r="J1" s="29"/>
      <c r="K1" s="29"/>
      <c r="L1" s="29"/>
      <c r="M1" s="29"/>
      <c r="N1" s="29"/>
    </row>
    <row r="2" spans="1:14" ht="18" customHeight="1" thickBot="1">
      <c r="A2" s="31" t="s">
        <v>25</v>
      </c>
      <c r="B2" s="31"/>
      <c r="C2" s="31"/>
      <c r="D2" s="31"/>
      <c r="E2" s="31"/>
      <c r="F2" s="31"/>
      <c r="G2" s="31"/>
      <c r="H2" s="31"/>
      <c r="I2" s="31"/>
      <c r="J2" s="31"/>
      <c r="K2" s="31"/>
      <c r="L2" s="31"/>
      <c r="M2" s="31"/>
      <c r="N2" s="31"/>
    </row>
    <row r="3" spans="1:14" ht="18" customHeight="1" thickTop="1">
      <c r="A3" s="2" t="s">
        <v>26</v>
      </c>
      <c r="B3" s="32" t="s">
        <v>27</v>
      </c>
      <c r="C3" s="33" t="s">
        <v>28</v>
      </c>
      <c r="D3" s="34"/>
      <c r="E3" s="34"/>
      <c r="F3" s="34"/>
      <c r="G3" s="34"/>
      <c r="H3" s="34"/>
      <c r="I3" s="34"/>
      <c r="J3" s="34"/>
      <c r="K3" s="34"/>
      <c r="L3" s="34"/>
      <c r="M3" s="35"/>
      <c r="N3" s="36" t="s">
        <v>29</v>
      </c>
    </row>
    <row r="4" spans="1:14" ht="18" customHeight="1">
      <c r="A4" s="5"/>
      <c r="B4" s="37"/>
      <c r="C4" s="37" t="s">
        <v>30</v>
      </c>
      <c r="D4" s="8" t="s">
        <v>31</v>
      </c>
      <c r="E4" s="38"/>
      <c r="F4" s="38"/>
      <c r="G4" s="38"/>
      <c r="H4" s="8" t="s">
        <v>5</v>
      </c>
      <c r="I4" s="9"/>
      <c r="J4" s="9"/>
      <c r="K4" s="9"/>
      <c r="L4" s="39"/>
      <c r="M4" s="37" t="s">
        <v>32</v>
      </c>
      <c r="N4" s="40"/>
    </row>
    <row r="5" spans="1:14" ht="25.5" customHeight="1">
      <c r="A5" s="5"/>
      <c r="B5" s="37"/>
      <c r="C5" s="37"/>
      <c r="D5" s="41" t="s">
        <v>30</v>
      </c>
      <c r="E5" s="12" t="s">
        <v>33</v>
      </c>
      <c r="F5" s="42" t="s">
        <v>34</v>
      </c>
      <c r="G5" s="41" t="s">
        <v>35</v>
      </c>
      <c r="H5" s="41" t="s">
        <v>30</v>
      </c>
      <c r="I5" s="12" t="s">
        <v>36</v>
      </c>
      <c r="J5" s="13"/>
      <c r="K5" s="13"/>
      <c r="L5" s="43" t="s">
        <v>37</v>
      </c>
      <c r="M5" s="37"/>
      <c r="N5" s="40"/>
    </row>
    <row r="6" spans="1:14" ht="21" customHeight="1">
      <c r="A6" s="5"/>
      <c r="B6" s="37"/>
      <c r="C6" s="37"/>
      <c r="D6" s="40"/>
      <c r="E6" s="41" t="s">
        <v>38</v>
      </c>
      <c r="F6" s="43" t="s">
        <v>39</v>
      </c>
      <c r="G6" s="40"/>
      <c r="H6" s="40"/>
      <c r="I6" s="41" t="s">
        <v>38</v>
      </c>
      <c r="J6" s="43" t="s">
        <v>39</v>
      </c>
      <c r="K6" s="41" t="s">
        <v>40</v>
      </c>
      <c r="L6" s="37"/>
      <c r="M6" s="37"/>
      <c r="N6" s="40"/>
    </row>
    <row r="7" spans="1:14" ht="15.75" customHeight="1">
      <c r="A7" s="5"/>
      <c r="B7" s="37"/>
      <c r="C7" s="37"/>
      <c r="D7" s="44"/>
      <c r="E7" s="40"/>
      <c r="F7" s="37"/>
      <c r="G7" s="44"/>
      <c r="H7" s="44"/>
      <c r="I7" s="40"/>
      <c r="J7" s="37"/>
      <c r="K7" s="40"/>
      <c r="L7" s="37"/>
      <c r="M7" s="37"/>
      <c r="N7" s="40"/>
    </row>
    <row r="8" spans="1:14" ht="13.5" customHeight="1">
      <c r="A8" s="9"/>
      <c r="B8" s="45"/>
      <c r="C8" s="45"/>
      <c r="D8" s="46"/>
      <c r="E8" s="8"/>
      <c r="F8" s="45"/>
      <c r="G8" s="46"/>
      <c r="H8" s="46"/>
      <c r="I8" s="8"/>
      <c r="J8" s="45"/>
      <c r="K8" s="8"/>
      <c r="L8" s="45"/>
      <c r="M8" s="45"/>
      <c r="N8" s="8"/>
    </row>
    <row r="9" spans="1:14" ht="13.5" customHeight="1">
      <c r="A9" s="7"/>
      <c r="B9" s="8" t="s">
        <v>41</v>
      </c>
      <c r="C9" s="9"/>
      <c r="D9" s="9"/>
      <c r="E9" s="9"/>
      <c r="F9" s="9"/>
      <c r="G9" s="9"/>
      <c r="H9" s="9"/>
      <c r="I9" s="9"/>
      <c r="J9" s="9"/>
      <c r="K9" s="9"/>
      <c r="L9" s="9"/>
      <c r="M9" s="39"/>
      <c r="N9" s="47"/>
    </row>
    <row r="10" spans="1:14" ht="15" customHeight="1">
      <c r="A10" s="10">
        <v>1987</v>
      </c>
      <c r="B10" s="11">
        <v>519.1</v>
      </c>
      <c r="C10" s="11">
        <v>354.1</v>
      </c>
      <c r="D10" s="11">
        <v>122.3</v>
      </c>
      <c r="E10" s="11">
        <v>84.3</v>
      </c>
      <c r="F10" s="11">
        <v>24.6</v>
      </c>
      <c r="G10" s="11">
        <v>13.4</v>
      </c>
      <c r="H10" s="11">
        <v>189.9</v>
      </c>
      <c r="I10" s="11">
        <v>44</v>
      </c>
      <c r="J10" s="11">
        <v>29.5</v>
      </c>
      <c r="K10" s="11">
        <v>6.2</v>
      </c>
      <c r="L10" s="11">
        <v>110.2</v>
      </c>
      <c r="M10" s="48">
        <v>41.9</v>
      </c>
      <c r="N10" s="49">
        <v>0.05</v>
      </c>
    </row>
    <row r="11" spans="1:14" ht="12.75" customHeight="1">
      <c r="A11" s="10">
        <v>1988</v>
      </c>
      <c r="B11" s="11">
        <v>581.7</v>
      </c>
      <c r="C11" s="11">
        <v>402</v>
      </c>
      <c r="D11" s="11">
        <v>138.9</v>
      </c>
      <c r="E11" s="11">
        <v>97.3</v>
      </c>
      <c r="F11" s="11">
        <v>26.2</v>
      </c>
      <c r="G11" s="11">
        <v>15.3</v>
      </c>
      <c r="H11" s="11">
        <v>214</v>
      </c>
      <c r="I11" s="11">
        <v>52.9</v>
      </c>
      <c r="J11" s="11">
        <v>31.5</v>
      </c>
      <c r="K11" s="11">
        <v>8.8</v>
      </c>
      <c r="L11" s="11">
        <v>120.8</v>
      </c>
      <c r="M11" s="50">
        <v>49.1</v>
      </c>
      <c r="N11" s="49">
        <v>0.052</v>
      </c>
    </row>
    <row r="12" spans="1:14" ht="12.75" customHeight="1">
      <c r="A12" s="10">
        <v>1989</v>
      </c>
      <c r="B12" s="11">
        <v>647.5</v>
      </c>
      <c r="C12" s="11">
        <v>444.4</v>
      </c>
      <c r="D12" s="11">
        <v>158.8</v>
      </c>
      <c r="E12" s="11">
        <v>113.7</v>
      </c>
      <c r="F12" s="11">
        <v>28</v>
      </c>
      <c r="G12" s="11">
        <v>17.2</v>
      </c>
      <c r="H12" s="11">
        <v>233.1</v>
      </c>
      <c r="I12" s="11">
        <v>60.8</v>
      </c>
      <c r="J12" s="11">
        <v>33.7</v>
      </c>
      <c r="K12" s="11">
        <v>11.3</v>
      </c>
      <c r="L12" s="11">
        <v>127.3</v>
      </c>
      <c r="M12" s="50">
        <v>52.4</v>
      </c>
      <c r="N12" s="49">
        <v>0.053</v>
      </c>
    </row>
    <row r="13" spans="1:14" ht="12.75" customHeight="1">
      <c r="A13" s="10">
        <v>1990</v>
      </c>
      <c r="B13" s="11">
        <v>724.3</v>
      </c>
      <c r="C13" s="11">
        <v>488.2</v>
      </c>
      <c r="D13" s="11">
        <v>178.3</v>
      </c>
      <c r="E13" s="11">
        <v>129.5</v>
      </c>
      <c r="F13" s="11">
        <v>29.4</v>
      </c>
      <c r="G13" s="11">
        <v>19.3</v>
      </c>
      <c r="H13" s="11">
        <v>253</v>
      </c>
      <c r="I13" s="11">
        <v>68.5</v>
      </c>
      <c r="J13" s="11">
        <v>35.7</v>
      </c>
      <c r="K13" s="11">
        <v>10.2</v>
      </c>
      <c r="L13" s="11">
        <v>138.6</v>
      </c>
      <c r="M13" s="50">
        <v>56.9</v>
      </c>
      <c r="N13" s="49">
        <v>0.054</v>
      </c>
    </row>
    <row r="14" spans="1:14" ht="12.75" customHeight="1">
      <c r="A14" s="10">
        <v>1991</v>
      </c>
      <c r="B14" s="11">
        <v>791.5</v>
      </c>
      <c r="C14" s="11">
        <v>521.5</v>
      </c>
      <c r="D14" s="11">
        <v>192</v>
      </c>
      <c r="E14" s="11">
        <v>138.6</v>
      </c>
      <c r="F14" s="11">
        <v>32.6</v>
      </c>
      <c r="G14" s="11">
        <v>20.8</v>
      </c>
      <c r="H14" s="11">
        <v>268.8</v>
      </c>
      <c r="I14" s="11">
        <v>77</v>
      </c>
      <c r="J14" s="11">
        <v>39.7</v>
      </c>
      <c r="K14" s="11">
        <v>10.4</v>
      </c>
      <c r="L14" s="11">
        <v>141.7</v>
      </c>
      <c r="M14" s="50">
        <v>60.7</v>
      </c>
      <c r="N14" s="49">
        <v>0.055</v>
      </c>
    </row>
    <row r="15" spans="1:14" ht="12.75" customHeight="1">
      <c r="A15" s="10">
        <v>1992</v>
      </c>
      <c r="B15" s="11">
        <v>857.9</v>
      </c>
      <c r="C15" s="11">
        <v>553.5</v>
      </c>
      <c r="D15" s="11">
        <v>207.7</v>
      </c>
      <c r="E15" s="11">
        <v>150.1</v>
      </c>
      <c r="F15" s="11">
        <v>34.5</v>
      </c>
      <c r="G15" s="11">
        <v>23.1</v>
      </c>
      <c r="H15" s="11">
        <v>279.3</v>
      </c>
      <c r="I15" s="11">
        <v>81.9</v>
      </c>
      <c r="J15" s="11">
        <v>42</v>
      </c>
      <c r="K15" s="11">
        <v>11.2</v>
      </c>
      <c r="L15" s="11">
        <v>144.2</v>
      </c>
      <c r="M15" s="50">
        <v>66.5</v>
      </c>
      <c r="N15" s="49">
        <v>0.054</v>
      </c>
    </row>
    <row r="16" spans="1:14" ht="12.75" customHeight="1">
      <c r="A16" s="10">
        <v>1993</v>
      </c>
      <c r="B16" s="11">
        <v>921.5</v>
      </c>
      <c r="C16" s="11">
        <v>582.3</v>
      </c>
      <c r="D16" s="11">
        <v>220.3</v>
      </c>
      <c r="E16" s="11">
        <v>159.8</v>
      </c>
      <c r="F16" s="11">
        <v>35.9</v>
      </c>
      <c r="G16" s="11">
        <v>24.6</v>
      </c>
      <c r="H16" s="11">
        <v>291</v>
      </c>
      <c r="I16" s="11">
        <v>88.9</v>
      </c>
      <c r="J16" s="11">
        <v>43.8</v>
      </c>
      <c r="K16" s="11">
        <v>13</v>
      </c>
      <c r="L16" s="11">
        <v>145.3</v>
      </c>
      <c r="M16" s="50">
        <v>71</v>
      </c>
      <c r="N16" s="49">
        <v>0.054</v>
      </c>
    </row>
    <row r="17" spans="1:14" ht="12.75" customHeight="1">
      <c r="A17" s="10">
        <v>1994</v>
      </c>
      <c r="B17" s="11">
        <v>972.7</v>
      </c>
      <c r="C17" s="11">
        <v>607.1</v>
      </c>
      <c r="D17" s="11">
        <v>231</v>
      </c>
      <c r="E17" s="11">
        <v>166.2</v>
      </c>
      <c r="F17" s="11">
        <v>40.5</v>
      </c>
      <c r="G17" s="11">
        <v>24.3</v>
      </c>
      <c r="H17" s="11">
        <v>301.5</v>
      </c>
      <c r="I17" s="11">
        <v>92.8</v>
      </c>
      <c r="J17" s="11">
        <v>50.7</v>
      </c>
      <c r="K17" s="11">
        <v>14.5</v>
      </c>
      <c r="L17" s="11">
        <v>143.5</v>
      </c>
      <c r="M17" s="50">
        <v>74.6</v>
      </c>
      <c r="N17" s="49">
        <v>0.054</v>
      </c>
    </row>
    <row r="18" spans="1:14" ht="12.75" customHeight="1">
      <c r="A18" s="10">
        <v>1995</v>
      </c>
      <c r="B18" s="11">
        <v>1027.4</v>
      </c>
      <c r="C18" s="11">
        <v>642.3</v>
      </c>
      <c r="D18" s="11">
        <v>243.6</v>
      </c>
      <c r="E18" s="11">
        <v>176.2</v>
      </c>
      <c r="F18" s="11">
        <v>43.1</v>
      </c>
      <c r="G18" s="11">
        <v>24.3</v>
      </c>
      <c r="H18" s="11">
        <v>319</v>
      </c>
      <c r="I18" s="11">
        <v>100.3</v>
      </c>
      <c r="J18" s="11">
        <v>56</v>
      </c>
      <c r="K18" s="11">
        <v>16.4</v>
      </c>
      <c r="L18" s="11">
        <v>146.4</v>
      </c>
      <c r="M18" s="50">
        <v>79.7</v>
      </c>
      <c r="N18" s="49">
        <v>0.054</v>
      </c>
    </row>
    <row r="19" spans="1:14" ht="12.75" customHeight="1">
      <c r="A19" s="10">
        <v>1996</v>
      </c>
      <c r="B19" s="11">
        <v>1081.8</v>
      </c>
      <c r="C19" s="11">
        <v>675.6</v>
      </c>
      <c r="D19" s="11">
        <v>260.3</v>
      </c>
      <c r="E19" s="11">
        <v>190</v>
      </c>
      <c r="F19" s="11">
        <v>45.8</v>
      </c>
      <c r="G19" s="11">
        <v>24.5</v>
      </c>
      <c r="H19" s="11">
        <v>329.9</v>
      </c>
      <c r="I19" s="11">
        <v>103.2</v>
      </c>
      <c r="J19" s="11">
        <v>59.3</v>
      </c>
      <c r="K19" s="11">
        <v>15.2</v>
      </c>
      <c r="L19" s="11">
        <v>152.2</v>
      </c>
      <c r="M19" s="50">
        <v>85.4</v>
      </c>
      <c r="N19" s="49">
        <v>0.052</v>
      </c>
    </row>
    <row r="20" spans="1:14" ht="18" customHeight="1">
      <c r="A20" s="10">
        <v>1997</v>
      </c>
      <c r="B20" s="11">
        <v>1142.6</v>
      </c>
      <c r="C20" s="11">
        <v>715.9</v>
      </c>
      <c r="D20" s="11">
        <v>268.4</v>
      </c>
      <c r="E20" s="11">
        <v>194.2</v>
      </c>
      <c r="F20" s="11">
        <v>49.5</v>
      </c>
      <c r="G20" s="11">
        <v>24.7</v>
      </c>
      <c r="H20" s="11">
        <v>354.7</v>
      </c>
      <c r="I20" s="11">
        <v>112.4</v>
      </c>
      <c r="J20" s="11">
        <v>63</v>
      </c>
      <c r="K20" s="11">
        <v>15.5</v>
      </c>
      <c r="L20" s="11">
        <v>163.8</v>
      </c>
      <c r="M20" s="50">
        <v>92.8</v>
      </c>
      <c r="N20" s="49">
        <v>0.053</v>
      </c>
    </row>
    <row r="21" spans="1:14" ht="12.75" customHeight="1">
      <c r="A21" s="10">
        <v>1998</v>
      </c>
      <c r="B21" s="11">
        <v>1208.9</v>
      </c>
      <c r="C21" s="11">
        <v>775.2</v>
      </c>
      <c r="D21" s="11">
        <v>289</v>
      </c>
      <c r="E21" s="11">
        <v>210.1</v>
      </c>
      <c r="F21" s="11">
        <v>53.8</v>
      </c>
      <c r="G21" s="11">
        <v>25.1</v>
      </c>
      <c r="H21" s="11">
        <v>383.8</v>
      </c>
      <c r="I21" s="11">
        <v>119.6</v>
      </c>
      <c r="J21" s="11">
        <v>69.2</v>
      </c>
      <c r="K21" s="11">
        <v>15.5</v>
      </c>
      <c r="L21" s="11">
        <v>179.4</v>
      </c>
      <c r="M21" s="50">
        <v>102.5</v>
      </c>
      <c r="N21" s="49">
        <v>0.053</v>
      </c>
    </row>
    <row r="22" spans="1:14" ht="12.75" customHeight="1">
      <c r="A22" s="10">
        <v>1999</v>
      </c>
      <c r="B22" s="11">
        <v>1286.5</v>
      </c>
      <c r="C22" s="11">
        <v>829.9</v>
      </c>
      <c r="D22" s="11">
        <v>315.4</v>
      </c>
      <c r="E22" s="11">
        <v>231.1</v>
      </c>
      <c r="F22" s="11">
        <v>57.6</v>
      </c>
      <c r="G22" s="11">
        <v>26.7</v>
      </c>
      <c r="H22" s="11">
        <v>406</v>
      </c>
      <c r="I22" s="11">
        <v>124.1</v>
      </c>
      <c r="J22" s="11">
        <v>75.1</v>
      </c>
      <c r="K22" s="11">
        <v>16.3</v>
      </c>
      <c r="L22" s="11">
        <v>190.4</v>
      </c>
      <c r="M22" s="50">
        <v>108.5</v>
      </c>
      <c r="N22" s="49">
        <v>0.053</v>
      </c>
    </row>
    <row r="23" spans="1:14" ht="12.75" customHeight="1">
      <c r="A23" s="10">
        <v>2000</v>
      </c>
      <c r="B23" s="11">
        <v>1377.2</v>
      </c>
      <c r="C23" s="11">
        <v>888</v>
      </c>
      <c r="D23" s="11">
        <v>346.1</v>
      </c>
      <c r="E23" s="11">
        <v>254.7</v>
      </c>
      <c r="F23" s="11">
        <v>62.3</v>
      </c>
      <c r="G23" s="11">
        <v>29.1</v>
      </c>
      <c r="H23" s="11">
        <v>434.1</v>
      </c>
      <c r="I23" s="11">
        <v>133.4</v>
      </c>
      <c r="J23" s="11">
        <v>82.6</v>
      </c>
      <c r="K23" s="11">
        <v>16.3</v>
      </c>
      <c r="L23" s="11">
        <v>201.7</v>
      </c>
      <c r="M23" s="50">
        <v>107.9</v>
      </c>
      <c r="N23" s="49">
        <v>0.053</v>
      </c>
    </row>
    <row r="24" spans="1:14" ht="12.75" customHeight="1">
      <c r="A24" s="10">
        <v>2001</v>
      </c>
      <c r="B24" s="11">
        <v>1493.3</v>
      </c>
      <c r="C24" s="11">
        <v>935.9</v>
      </c>
      <c r="D24" s="11">
        <v>371.7</v>
      </c>
      <c r="E24" s="11">
        <v>275.7</v>
      </c>
      <c r="F24" s="11">
        <v>63.4</v>
      </c>
      <c r="G24" s="11">
        <v>32.7</v>
      </c>
      <c r="H24" s="11">
        <v>456.9</v>
      </c>
      <c r="I24" s="11">
        <v>146.8</v>
      </c>
      <c r="J24" s="11">
        <v>83</v>
      </c>
      <c r="K24" s="11">
        <v>18.1</v>
      </c>
      <c r="L24" s="11">
        <v>209</v>
      </c>
      <c r="M24" s="50">
        <v>107.3</v>
      </c>
      <c r="N24" s="49">
        <v>0.054</v>
      </c>
    </row>
    <row r="25" spans="1:14" ht="12.75" customHeight="1">
      <c r="A25" s="10">
        <v>2002</v>
      </c>
      <c r="B25" s="11">
        <v>1638</v>
      </c>
      <c r="C25" s="11">
        <v>1010.6</v>
      </c>
      <c r="D25" s="11">
        <v>400.3</v>
      </c>
      <c r="E25" s="11">
        <v>300.7</v>
      </c>
      <c r="F25" s="11">
        <v>63.1</v>
      </c>
      <c r="G25" s="11">
        <v>36.5</v>
      </c>
      <c r="H25" s="11">
        <v>494.2</v>
      </c>
      <c r="I25" s="11">
        <v>168.1</v>
      </c>
      <c r="J25" s="11">
        <v>84.4</v>
      </c>
      <c r="K25" s="11">
        <v>19.9</v>
      </c>
      <c r="L25" s="11">
        <v>221.9</v>
      </c>
      <c r="M25" s="50">
        <v>116.1</v>
      </c>
      <c r="N25" s="49">
        <v>0.057</v>
      </c>
    </row>
    <row r="26" spans="1:14" ht="12.75" customHeight="1">
      <c r="A26" s="10">
        <v>2003</v>
      </c>
      <c r="B26" s="11">
        <v>1775.4</v>
      </c>
      <c r="C26" s="11">
        <v>1087.5</v>
      </c>
      <c r="D26" s="11">
        <v>433.3</v>
      </c>
      <c r="E26" s="11">
        <v>327.7</v>
      </c>
      <c r="F26" s="11">
        <v>64.7</v>
      </c>
      <c r="G26" s="11">
        <v>41</v>
      </c>
      <c r="H26" s="11">
        <v>528.5</v>
      </c>
      <c r="I26" s="11">
        <v>184.1</v>
      </c>
      <c r="J26" s="11">
        <v>86.3</v>
      </c>
      <c r="K26" s="11">
        <v>21.7</v>
      </c>
      <c r="L26" s="11">
        <v>236.4</v>
      </c>
      <c r="M26" s="50">
        <v>125.7</v>
      </c>
      <c r="N26" s="49">
        <v>0.059</v>
      </c>
    </row>
    <row r="27" spans="1:14" ht="12.75" customHeight="1">
      <c r="A27" s="10">
        <v>2004</v>
      </c>
      <c r="B27" s="11">
        <v>1901.6</v>
      </c>
      <c r="C27" s="11">
        <v>1153.2</v>
      </c>
      <c r="D27" s="11">
        <v>460</v>
      </c>
      <c r="E27" s="11">
        <v>348.9</v>
      </c>
      <c r="F27" s="11">
        <v>68.7</v>
      </c>
      <c r="G27" s="11">
        <v>42.4</v>
      </c>
      <c r="H27" s="11">
        <v>561.3</v>
      </c>
      <c r="I27" s="11">
        <v>196.7</v>
      </c>
      <c r="J27" s="11">
        <v>91.5</v>
      </c>
      <c r="K27" s="11">
        <v>24.7</v>
      </c>
      <c r="L27" s="11">
        <v>248.5</v>
      </c>
      <c r="M27" s="50">
        <v>131.9</v>
      </c>
      <c r="N27" s="49">
        <v>0.059</v>
      </c>
    </row>
    <row r="28" spans="1:14" ht="12.75" customHeight="1">
      <c r="A28" s="10">
        <v>2005</v>
      </c>
      <c r="B28" s="11">
        <v>2030.5</v>
      </c>
      <c r="C28" s="11">
        <v>1227.1</v>
      </c>
      <c r="D28" s="11">
        <v>488.5</v>
      </c>
      <c r="E28" s="11">
        <v>371</v>
      </c>
      <c r="F28" s="11">
        <v>72.7</v>
      </c>
      <c r="G28" s="11">
        <v>44.8</v>
      </c>
      <c r="H28" s="11">
        <v>596.5</v>
      </c>
      <c r="I28" s="11">
        <v>207.9</v>
      </c>
      <c r="J28" s="11">
        <v>96.6</v>
      </c>
      <c r="K28" s="11">
        <v>29.1</v>
      </c>
      <c r="L28" s="11">
        <v>262.9</v>
      </c>
      <c r="M28" s="50">
        <v>142.1</v>
      </c>
      <c r="N28" s="51">
        <v>0.06</v>
      </c>
    </row>
    <row r="29" spans="1:14" ht="12.75" customHeight="1">
      <c r="A29" s="10">
        <v>2006</v>
      </c>
      <c r="B29" s="11">
        <v>2163.3</v>
      </c>
      <c r="C29" s="11">
        <v>1289.3</v>
      </c>
      <c r="D29" s="11">
        <v>503</v>
      </c>
      <c r="E29" s="11">
        <v>380.7</v>
      </c>
      <c r="F29" s="11">
        <v>77.3</v>
      </c>
      <c r="G29" s="11">
        <v>45</v>
      </c>
      <c r="H29" s="11">
        <v>633.2</v>
      </c>
      <c r="I29" s="11">
        <v>221.3</v>
      </c>
      <c r="J29" s="11">
        <v>103.6</v>
      </c>
      <c r="K29" s="11">
        <v>36.6</v>
      </c>
      <c r="L29" s="11">
        <v>271.6</v>
      </c>
      <c r="M29" s="50">
        <v>153.1</v>
      </c>
      <c r="N29" s="49">
        <v>0.059</v>
      </c>
    </row>
    <row r="30" spans="1:14" ht="12.75" customHeight="1">
      <c r="A30" s="10">
        <v>2007</v>
      </c>
      <c r="B30" s="11">
        <v>2298.3</v>
      </c>
      <c r="C30" s="11">
        <v>1364.5</v>
      </c>
      <c r="D30" s="11">
        <v>524.5</v>
      </c>
      <c r="E30" s="11">
        <v>398.7</v>
      </c>
      <c r="F30" s="11">
        <v>81.6</v>
      </c>
      <c r="G30" s="11">
        <v>44.2</v>
      </c>
      <c r="H30" s="11">
        <v>668.2</v>
      </c>
      <c r="I30" s="11">
        <v>232.6</v>
      </c>
      <c r="J30" s="11">
        <v>109.2</v>
      </c>
      <c r="K30" s="11">
        <v>40.3</v>
      </c>
      <c r="L30" s="11">
        <v>286.1</v>
      </c>
      <c r="M30" s="50">
        <v>171.7</v>
      </c>
      <c r="N30" s="49">
        <v>0.059</v>
      </c>
    </row>
    <row r="31" spans="1:14" ht="12.75" customHeight="1">
      <c r="A31" s="10">
        <v>2008</v>
      </c>
      <c r="B31" s="11">
        <v>2406.6</v>
      </c>
      <c r="C31" s="11">
        <v>1407.6</v>
      </c>
      <c r="D31" s="11">
        <v>531.9</v>
      </c>
      <c r="E31" s="11">
        <v>405.9</v>
      </c>
      <c r="F31" s="11">
        <v>82.8</v>
      </c>
      <c r="G31" s="11">
        <v>43.2</v>
      </c>
      <c r="H31" s="11">
        <v>702.6</v>
      </c>
      <c r="I31" s="11">
        <v>253.1</v>
      </c>
      <c r="J31" s="11">
        <v>112.3</v>
      </c>
      <c r="K31" s="11">
        <v>44.2</v>
      </c>
      <c r="L31" s="11">
        <v>293</v>
      </c>
      <c r="M31" s="50">
        <v>173.2</v>
      </c>
      <c r="N31" s="49">
        <v>0.06</v>
      </c>
    </row>
    <row r="32" spans="1:14" ht="12.75" customHeight="1">
      <c r="A32" s="10">
        <v>2009</v>
      </c>
      <c r="B32" s="11">
        <v>2501.2</v>
      </c>
      <c r="C32" s="52">
        <v>1407.9</v>
      </c>
      <c r="D32" s="52">
        <v>533</v>
      </c>
      <c r="E32" s="52">
        <v>415.2</v>
      </c>
      <c r="F32" s="52">
        <v>78</v>
      </c>
      <c r="G32" s="52">
        <v>39.8</v>
      </c>
      <c r="H32" s="52">
        <v>707.2</v>
      </c>
      <c r="I32" s="52">
        <v>258.2</v>
      </c>
      <c r="J32" s="52">
        <v>108.5</v>
      </c>
      <c r="K32" s="52">
        <v>47.2</v>
      </c>
      <c r="L32" s="52">
        <v>293.3</v>
      </c>
      <c r="M32" s="52">
        <v>167.7</v>
      </c>
      <c r="N32" s="49">
        <v>0.063</v>
      </c>
    </row>
    <row r="33" spans="1:14" ht="12.75" customHeight="1">
      <c r="A33" s="10">
        <v>2010</v>
      </c>
      <c r="B33" s="11">
        <v>2600</v>
      </c>
      <c r="C33" s="52">
        <v>1437.5</v>
      </c>
      <c r="D33" s="52">
        <v>534.9</v>
      </c>
      <c r="E33" s="52">
        <v>416.8</v>
      </c>
      <c r="F33" s="52">
        <v>79.8</v>
      </c>
      <c r="G33" s="52">
        <v>38.4</v>
      </c>
      <c r="H33" s="52">
        <v>728.7</v>
      </c>
      <c r="I33" s="52">
        <v>267.9</v>
      </c>
      <c r="J33" s="52">
        <v>112.3</v>
      </c>
      <c r="K33" s="52">
        <v>49.2</v>
      </c>
      <c r="L33" s="52">
        <v>299.4</v>
      </c>
      <c r="M33" s="52">
        <v>173.9</v>
      </c>
      <c r="N33" s="49">
        <v>0.063</v>
      </c>
    </row>
    <row r="34" spans="1:14" ht="12.75" customHeight="1">
      <c r="A34" s="10">
        <v>2011</v>
      </c>
      <c r="B34" s="11">
        <v>2700.7</v>
      </c>
      <c r="C34" s="52">
        <v>1485.9</v>
      </c>
      <c r="D34" s="52">
        <v>557.6</v>
      </c>
      <c r="E34" s="52">
        <v>435.5</v>
      </c>
      <c r="F34" s="52">
        <v>83.6</v>
      </c>
      <c r="G34" s="52">
        <v>38.5</v>
      </c>
      <c r="H34" s="52">
        <v>748.8</v>
      </c>
      <c r="I34" s="52">
        <v>272.5</v>
      </c>
      <c r="J34" s="52">
        <v>117.4</v>
      </c>
      <c r="K34" s="52">
        <v>51.2</v>
      </c>
      <c r="L34" s="52">
        <v>307.7</v>
      </c>
      <c r="M34" s="52">
        <v>179.5</v>
      </c>
      <c r="N34" s="49">
        <v>0.062</v>
      </c>
    </row>
    <row r="35" spans="1:14" ht="15">
      <c r="A35" s="53" t="s">
        <v>11</v>
      </c>
      <c r="B35" s="54" t="s">
        <v>12</v>
      </c>
      <c r="C35" s="12" t="s">
        <v>13</v>
      </c>
      <c r="D35" s="15"/>
      <c r="E35" s="54" t="s">
        <v>42</v>
      </c>
      <c r="F35" s="54" t="s">
        <v>43</v>
      </c>
      <c r="G35" s="54" t="s">
        <v>44</v>
      </c>
      <c r="H35" s="54" t="str">
        <f>C35</f>
        <v>[B]</v>
      </c>
      <c r="I35" s="54" t="s">
        <v>45</v>
      </c>
      <c r="J35" s="54" t="s">
        <v>46</v>
      </c>
      <c r="K35" s="54" t="s">
        <v>47</v>
      </c>
      <c r="L35" s="54" t="s">
        <v>48</v>
      </c>
      <c r="M35" s="54" t="s">
        <v>49</v>
      </c>
      <c r="N35" s="54" t="s">
        <v>50</v>
      </c>
    </row>
    <row r="36" spans="1:10" s="55" customFormat="1" ht="15.75" customHeight="1">
      <c r="A36" s="16" t="s">
        <v>14</v>
      </c>
      <c r="B36" s="17">
        <v>41513</v>
      </c>
      <c r="C36" s="17"/>
      <c r="D36" s="17"/>
      <c r="E36" s="17"/>
      <c r="F36" s="17"/>
      <c r="G36" s="16"/>
      <c r="H36" s="16"/>
      <c r="I36" s="16"/>
      <c r="J36" s="16"/>
    </row>
    <row r="37" spans="1:14" s="23" customFormat="1" ht="24.75" customHeight="1">
      <c r="A37" s="56" t="s">
        <v>51</v>
      </c>
      <c r="B37" s="57" t="s">
        <v>52</v>
      </c>
      <c r="C37" s="57"/>
      <c r="D37" s="57"/>
      <c r="E37" s="57"/>
      <c r="F37" s="57"/>
      <c r="G37" s="57"/>
      <c r="H37" s="57"/>
      <c r="I37" s="57"/>
      <c r="J37" s="57"/>
      <c r="K37" s="57"/>
      <c r="L37" s="57"/>
      <c r="M37" s="57"/>
      <c r="N37" s="57"/>
    </row>
    <row r="38" spans="1:14" s="23" customFormat="1" ht="18" customHeight="1">
      <c r="A38" s="18" t="s">
        <v>15</v>
      </c>
      <c r="B38" s="58"/>
      <c r="C38" s="58"/>
      <c r="D38" s="58"/>
      <c r="E38" s="58"/>
      <c r="F38" s="58"/>
      <c r="G38" s="58"/>
      <c r="H38" s="58"/>
      <c r="I38" s="58"/>
      <c r="J38" s="58"/>
      <c r="K38" s="58"/>
      <c r="L38" s="58"/>
      <c r="M38" s="58"/>
      <c r="N38" s="58"/>
    </row>
    <row r="39" spans="1:14" s="59" customFormat="1" ht="24.75" customHeight="1">
      <c r="A39" s="21" t="str">
        <f>B35</f>
        <v>[A]</v>
      </c>
      <c r="B39" s="22" t="s">
        <v>53</v>
      </c>
      <c r="C39" s="22"/>
      <c r="D39" s="22"/>
      <c r="E39" s="22"/>
      <c r="F39" s="22"/>
      <c r="G39" s="22"/>
      <c r="H39" s="22"/>
      <c r="I39" s="22"/>
      <c r="J39" s="22"/>
      <c r="K39" s="22"/>
      <c r="L39" s="22"/>
      <c r="M39" s="22"/>
      <c r="N39" s="22"/>
    </row>
    <row r="40" spans="1:14" s="59" customFormat="1" ht="18" customHeight="1">
      <c r="A40" s="21" t="str">
        <f>C35</f>
        <v>[B]</v>
      </c>
      <c r="B40" s="22" t="s">
        <v>54</v>
      </c>
      <c r="C40" s="22"/>
      <c r="D40" s="22"/>
      <c r="E40" s="22"/>
      <c r="F40" s="22"/>
      <c r="G40" s="22"/>
      <c r="H40" s="22"/>
      <c r="I40" s="22"/>
      <c r="J40" s="22"/>
      <c r="K40" s="22"/>
      <c r="L40" s="22"/>
      <c r="M40" s="22"/>
      <c r="N40" s="22"/>
    </row>
    <row r="41" spans="1:14" s="59" customFormat="1" ht="24.75" customHeight="1">
      <c r="A41" s="21" t="str">
        <f>E35</f>
        <v>[C]</v>
      </c>
      <c r="B41" s="22" t="s">
        <v>55</v>
      </c>
      <c r="C41" s="22"/>
      <c r="D41" s="22"/>
      <c r="E41" s="22"/>
      <c r="F41" s="22"/>
      <c r="G41" s="22"/>
      <c r="H41" s="22"/>
      <c r="I41" s="22"/>
      <c r="J41" s="22"/>
      <c r="K41" s="22"/>
      <c r="L41" s="22"/>
      <c r="M41" s="22"/>
      <c r="N41" s="22"/>
    </row>
    <row r="42" spans="1:14" s="59" customFormat="1" ht="36" customHeight="1">
      <c r="A42" s="21" t="str">
        <f>F35</f>
        <v>[D]</v>
      </c>
      <c r="B42" s="22" t="s">
        <v>56</v>
      </c>
      <c r="C42" s="22"/>
      <c r="D42" s="22"/>
      <c r="E42" s="22"/>
      <c r="F42" s="22"/>
      <c r="G42" s="22"/>
      <c r="H42" s="22"/>
      <c r="I42" s="22"/>
      <c r="J42" s="22"/>
      <c r="K42" s="22"/>
      <c r="L42" s="22"/>
      <c r="M42" s="22"/>
      <c r="N42" s="22"/>
    </row>
    <row r="43" spans="1:14" s="59" customFormat="1" ht="18" customHeight="1">
      <c r="A43" s="21" t="str">
        <f>G35</f>
        <v>[E]</v>
      </c>
      <c r="B43" s="22" t="s">
        <v>57</v>
      </c>
      <c r="C43" s="22"/>
      <c r="D43" s="22"/>
      <c r="E43" s="22"/>
      <c r="F43" s="22"/>
      <c r="G43" s="22"/>
      <c r="H43" s="22"/>
      <c r="I43" s="22"/>
      <c r="J43" s="22"/>
      <c r="K43" s="22"/>
      <c r="L43" s="22"/>
      <c r="M43" s="22"/>
      <c r="N43" s="22"/>
    </row>
    <row r="44" spans="1:14" s="59" customFormat="1" ht="24.75" customHeight="1">
      <c r="A44" s="21" t="str">
        <f>I35</f>
        <v>[F]</v>
      </c>
      <c r="B44" s="22" t="s">
        <v>58</v>
      </c>
      <c r="C44" s="22"/>
      <c r="D44" s="22"/>
      <c r="E44" s="22"/>
      <c r="F44" s="22"/>
      <c r="G44" s="22"/>
      <c r="H44" s="22"/>
      <c r="I44" s="22"/>
      <c r="J44" s="22"/>
      <c r="K44" s="22"/>
      <c r="L44" s="22"/>
      <c r="M44" s="22"/>
      <c r="N44" s="22"/>
    </row>
    <row r="45" spans="1:14" s="59" customFormat="1" ht="24.75" customHeight="1">
      <c r="A45" s="21" t="str">
        <f>J35</f>
        <v>[G]</v>
      </c>
      <c r="B45" s="22" t="s">
        <v>59</v>
      </c>
      <c r="C45" s="22"/>
      <c r="D45" s="22"/>
      <c r="E45" s="22"/>
      <c r="F45" s="22"/>
      <c r="G45" s="22"/>
      <c r="H45" s="22"/>
      <c r="I45" s="22"/>
      <c r="J45" s="22"/>
      <c r="K45" s="22"/>
      <c r="L45" s="22"/>
      <c r="M45" s="22"/>
      <c r="N45" s="22"/>
    </row>
    <row r="46" spans="1:14" s="23" customFormat="1" ht="48" customHeight="1">
      <c r="A46" s="21" t="str">
        <f>K35</f>
        <v>[H]</v>
      </c>
      <c r="B46" s="22" t="s">
        <v>60</v>
      </c>
      <c r="C46" s="22"/>
      <c r="D46" s="22"/>
      <c r="E46" s="22"/>
      <c r="F46" s="22"/>
      <c r="G46" s="22"/>
      <c r="H46" s="22"/>
      <c r="I46" s="22"/>
      <c r="J46" s="22"/>
      <c r="K46" s="22"/>
      <c r="L46" s="22"/>
      <c r="M46" s="22"/>
      <c r="N46" s="22"/>
    </row>
    <row r="47" spans="1:14" s="23" customFormat="1" ht="36" customHeight="1">
      <c r="A47" s="21" t="str">
        <f>L35</f>
        <v>[I]</v>
      </c>
      <c r="B47" s="22" t="s">
        <v>61</v>
      </c>
      <c r="C47" s="22"/>
      <c r="D47" s="22"/>
      <c r="E47" s="22"/>
      <c r="F47" s="22"/>
      <c r="G47" s="22"/>
      <c r="H47" s="22"/>
      <c r="I47" s="22"/>
      <c r="J47" s="22"/>
      <c r="K47" s="22"/>
      <c r="L47" s="22"/>
      <c r="M47" s="22"/>
      <c r="N47" s="22"/>
    </row>
    <row r="48" spans="1:14" s="59" customFormat="1" ht="24.75" customHeight="1">
      <c r="A48" s="21" t="str">
        <f>M35</f>
        <v>[J]</v>
      </c>
      <c r="B48" s="22" t="s">
        <v>62</v>
      </c>
      <c r="C48" s="22"/>
      <c r="D48" s="22"/>
      <c r="E48" s="22"/>
      <c r="F48" s="22"/>
      <c r="G48" s="22"/>
      <c r="H48" s="22"/>
      <c r="I48" s="22"/>
      <c r="J48" s="22"/>
      <c r="K48" s="22"/>
      <c r="L48" s="22"/>
      <c r="M48" s="22"/>
      <c r="N48" s="22"/>
    </row>
    <row r="49" spans="1:14" s="59" customFormat="1" ht="36" customHeight="1">
      <c r="A49" s="21" t="str">
        <f>N35</f>
        <v>[K]</v>
      </c>
      <c r="B49" s="22" t="s">
        <v>63</v>
      </c>
      <c r="C49" s="22"/>
      <c r="D49" s="22"/>
      <c r="E49" s="22"/>
      <c r="F49" s="22"/>
      <c r="G49" s="22"/>
      <c r="H49" s="22"/>
      <c r="I49" s="22"/>
      <c r="J49" s="22"/>
      <c r="K49" s="22"/>
      <c r="L49" s="22"/>
      <c r="M49" s="22"/>
      <c r="N49" s="22"/>
    </row>
    <row r="50" spans="1:14" s="20" customFormat="1" ht="19.5" customHeight="1">
      <c r="A50" s="24" t="s">
        <v>18</v>
      </c>
      <c r="B50" s="24"/>
      <c r="C50" s="24"/>
      <c r="D50" s="24"/>
      <c r="E50" s="24"/>
      <c r="F50" s="24"/>
      <c r="G50" s="24"/>
      <c r="H50" s="24"/>
      <c r="I50" s="24"/>
      <c r="J50" s="24"/>
      <c r="K50" s="24"/>
      <c r="L50" s="60"/>
      <c r="M50" s="60"/>
      <c r="N50" s="61"/>
    </row>
    <row r="51" spans="1:14" s="26" customFormat="1" ht="48" customHeight="1">
      <c r="A51" s="21" t="s">
        <v>19</v>
      </c>
      <c r="B51" s="25" t="s">
        <v>64</v>
      </c>
      <c r="C51" s="25"/>
      <c r="D51" s="25"/>
      <c r="E51" s="25"/>
      <c r="F51" s="25"/>
      <c r="G51" s="25"/>
      <c r="H51" s="25"/>
      <c r="I51" s="25"/>
      <c r="J51" s="25"/>
      <c r="K51" s="25"/>
      <c r="L51" s="25"/>
      <c r="M51" s="25"/>
      <c r="N51" s="25"/>
    </row>
    <row r="52" spans="1:14" s="26" customFormat="1" ht="48" customHeight="1">
      <c r="A52" s="21" t="s">
        <v>21</v>
      </c>
      <c r="B52" s="25" t="s">
        <v>65</v>
      </c>
      <c r="C52" s="25"/>
      <c r="D52" s="25"/>
      <c r="E52" s="25"/>
      <c r="F52" s="25"/>
      <c r="G52" s="25"/>
      <c r="H52" s="25"/>
      <c r="I52" s="25"/>
      <c r="J52" s="25"/>
      <c r="K52" s="25"/>
      <c r="L52" s="25"/>
      <c r="M52" s="25"/>
      <c r="N52" s="25"/>
    </row>
    <row r="53" spans="1:14" s="26" customFormat="1" ht="48" customHeight="1">
      <c r="A53" s="21" t="s">
        <v>66</v>
      </c>
      <c r="B53" s="25" t="s">
        <v>67</v>
      </c>
      <c r="C53" s="25"/>
      <c r="D53" s="25"/>
      <c r="E53" s="25"/>
      <c r="F53" s="25"/>
      <c r="G53" s="25"/>
      <c r="H53" s="25"/>
      <c r="I53" s="25"/>
      <c r="J53" s="25"/>
      <c r="K53" s="25"/>
      <c r="L53" s="25"/>
      <c r="M53" s="25"/>
      <c r="N53" s="25"/>
    </row>
    <row r="54" spans="1:14" s="26" customFormat="1" ht="18" customHeight="1">
      <c r="A54" s="62" t="s">
        <v>68</v>
      </c>
      <c r="N54" s="63"/>
    </row>
    <row r="55" s="59" customFormat="1" ht="15" customHeight="1"/>
    <row r="56" s="59" customFormat="1" ht="15"/>
    <row r="57" s="59" customFormat="1" ht="15"/>
    <row r="58" s="59" customFormat="1" ht="15"/>
    <row r="59" s="59" customFormat="1" ht="15"/>
    <row r="60" s="59" customFormat="1" ht="15"/>
    <row r="61" s="59" customFormat="1" ht="15"/>
    <row r="62" s="59" customFormat="1" ht="15"/>
  </sheetData>
  <sheetProtection/>
  <mergeCells count="40">
    <mergeCell ref="B52:N52"/>
    <mergeCell ref="B53:N53"/>
    <mergeCell ref="B46:N46"/>
    <mergeCell ref="B47:N47"/>
    <mergeCell ref="B48:N48"/>
    <mergeCell ref="B49:N49"/>
    <mergeCell ref="A50:K50"/>
    <mergeCell ref="B51:N51"/>
    <mergeCell ref="B40:N40"/>
    <mergeCell ref="B41:N41"/>
    <mergeCell ref="B42:N42"/>
    <mergeCell ref="B43:N43"/>
    <mergeCell ref="B44:N44"/>
    <mergeCell ref="B45:N45"/>
    <mergeCell ref="K6:K8"/>
    <mergeCell ref="B9:M9"/>
    <mergeCell ref="C35:D35"/>
    <mergeCell ref="B36:F36"/>
    <mergeCell ref="B37:N37"/>
    <mergeCell ref="B39:N39"/>
    <mergeCell ref="D5:D8"/>
    <mergeCell ref="E5:F5"/>
    <mergeCell ref="G5:G8"/>
    <mergeCell ref="H5:H8"/>
    <mergeCell ref="I5:K5"/>
    <mergeCell ref="L5:L8"/>
    <mergeCell ref="E6:E8"/>
    <mergeCell ref="F6:F8"/>
    <mergeCell ref="I6:I8"/>
    <mergeCell ref="J6:J8"/>
    <mergeCell ref="A1:N1"/>
    <mergeCell ref="A2:N2"/>
    <mergeCell ref="A3:A8"/>
    <mergeCell ref="B3:B8"/>
    <mergeCell ref="C3:M3"/>
    <mergeCell ref="N3:N8"/>
    <mergeCell ref="C4:C8"/>
    <mergeCell ref="D4:G4"/>
    <mergeCell ref="H4:L4"/>
    <mergeCell ref="M4:M8"/>
  </mergeCells>
  <printOptions horizontalCentered="1"/>
  <pageMargins left="0.7" right="0.7" top="0.75" bottom="0.75" header="0.3" footer="0.3"/>
  <pageSetup fitToHeight="3" fitToWidth="1" horizontalDpi="600" verticalDpi="600" orientation="portrait" scale="91" r:id="rId1"/>
  <rowBreaks count="1" manualBreakCount="1">
    <brk id="37" max="16" man="1"/>
  </rowBreaks>
</worksheet>
</file>

<file path=xl/worksheets/sheet3.xml><?xml version="1.0" encoding="utf-8"?>
<worksheet xmlns="http://schemas.openxmlformats.org/spreadsheetml/2006/main" xmlns:r="http://schemas.openxmlformats.org/officeDocument/2006/relationships">
  <dimension ref="A1:Q49"/>
  <sheetViews>
    <sheetView view="pageBreakPreview" zoomScale="150" zoomScaleSheetLayoutView="150" zoomScalePageLayoutView="0" workbookViewId="0" topLeftCell="A43">
      <selection activeCell="A1" sqref="A1:P1"/>
    </sheetView>
  </sheetViews>
  <sheetFormatPr defaultColWidth="9.140625" defaultRowHeight="15"/>
  <cols>
    <col min="1" max="1" width="6.7109375" style="55" customWidth="1"/>
    <col min="2" max="2" width="8.7109375" style="0" customWidth="1"/>
    <col min="3" max="7" width="6.7109375" style="0" customWidth="1"/>
    <col min="8" max="8" width="7.57421875" style="0" customWidth="1"/>
    <col min="9" max="14" width="6.7109375" style="0" customWidth="1"/>
    <col min="15" max="15" width="7.7109375" style="0" customWidth="1"/>
    <col min="16" max="16" width="6.7109375" style="0" customWidth="1"/>
    <col min="17" max="17" width="9.140625" style="55" customWidth="1"/>
  </cols>
  <sheetData>
    <row r="1" spans="1:16" ht="18" customHeight="1">
      <c r="A1" s="29" t="s">
        <v>69</v>
      </c>
      <c r="B1" s="29"/>
      <c r="C1" s="29"/>
      <c r="D1" s="29"/>
      <c r="E1" s="29"/>
      <c r="F1" s="29"/>
      <c r="G1" s="29"/>
      <c r="H1" s="29"/>
      <c r="I1" s="29"/>
      <c r="J1" s="29"/>
      <c r="K1" s="29"/>
      <c r="L1" s="29"/>
      <c r="M1" s="29"/>
      <c r="N1" s="29"/>
      <c r="O1" s="29"/>
      <c r="P1" s="29"/>
    </row>
    <row r="2" spans="1:16" ht="15.75" customHeight="1" thickBot="1">
      <c r="A2" s="31" t="s">
        <v>25</v>
      </c>
      <c r="B2" s="31"/>
      <c r="C2" s="31"/>
      <c r="D2" s="31"/>
      <c r="E2" s="31"/>
      <c r="F2" s="31"/>
      <c r="G2" s="31"/>
      <c r="H2" s="31"/>
      <c r="I2" s="31"/>
      <c r="J2" s="31"/>
      <c r="K2" s="31"/>
      <c r="L2" s="31"/>
      <c r="M2" s="31"/>
      <c r="N2" s="31"/>
      <c r="O2" s="31"/>
      <c r="P2" s="31"/>
    </row>
    <row r="3" spans="1:16" ht="15.75" customHeight="1" thickTop="1">
      <c r="A3" s="2" t="s">
        <v>26</v>
      </c>
      <c r="B3" s="36" t="s">
        <v>27</v>
      </c>
      <c r="C3" s="33" t="s">
        <v>70</v>
      </c>
      <c r="D3" s="34"/>
      <c r="E3" s="34"/>
      <c r="F3" s="34"/>
      <c r="G3" s="34"/>
      <c r="H3" s="34"/>
      <c r="I3" s="34"/>
      <c r="J3" s="34"/>
      <c r="K3" s="34"/>
      <c r="L3" s="34"/>
      <c r="M3" s="34"/>
      <c r="N3" s="34"/>
      <c r="O3" s="34"/>
      <c r="P3" s="34"/>
    </row>
    <row r="4" spans="1:16" ht="25.5" customHeight="1">
      <c r="A4" s="64"/>
      <c r="B4" s="44"/>
      <c r="C4" s="43" t="s">
        <v>4</v>
      </c>
      <c r="D4" s="12" t="s">
        <v>71</v>
      </c>
      <c r="E4" s="13"/>
      <c r="F4" s="13"/>
      <c r="G4" s="13"/>
      <c r="H4" s="13"/>
      <c r="I4" s="13"/>
      <c r="J4" s="13"/>
      <c r="K4" s="12" t="s">
        <v>72</v>
      </c>
      <c r="L4" s="13"/>
      <c r="M4" s="13"/>
      <c r="N4" s="13"/>
      <c r="O4" s="13"/>
      <c r="P4" s="13"/>
    </row>
    <row r="5" spans="1:16" ht="25.5" customHeight="1">
      <c r="A5" s="64"/>
      <c r="B5" s="44"/>
      <c r="C5" s="37"/>
      <c r="D5" s="43" t="s">
        <v>4</v>
      </c>
      <c r="E5" s="12" t="s">
        <v>33</v>
      </c>
      <c r="F5" s="42" t="s">
        <v>34</v>
      </c>
      <c r="G5" s="43" t="s">
        <v>73</v>
      </c>
      <c r="H5" s="41" t="s">
        <v>74</v>
      </c>
      <c r="I5" s="65"/>
      <c r="J5" s="66"/>
      <c r="K5" s="43" t="s">
        <v>4</v>
      </c>
      <c r="L5" s="12" t="s">
        <v>33</v>
      </c>
      <c r="M5" s="42" t="s">
        <v>34</v>
      </c>
      <c r="N5" s="12" t="s">
        <v>75</v>
      </c>
      <c r="O5" s="13"/>
      <c r="P5" s="13"/>
    </row>
    <row r="6" spans="1:16" ht="15.75" customHeight="1">
      <c r="A6" s="64"/>
      <c r="B6" s="44"/>
      <c r="C6" s="37"/>
      <c r="D6" s="37"/>
      <c r="E6" s="43" t="s">
        <v>38</v>
      </c>
      <c r="F6" s="43" t="s">
        <v>39</v>
      </c>
      <c r="G6" s="37"/>
      <c r="H6" s="43" t="s">
        <v>4</v>
      </c>
      <c r="I6" s="43" t="s">
        <v>76</v>
      </c>
      <c r="J6" s="43" t="s">
        <v>77</v>
      </c>
      <c r="K6" s="37"/>
      <c r="L6" s="43" t="s">
        <v>38</v>
      </c>
      <c r="M6" s="43" t="s">
        <v>39</v>
      </c>
      <c r="N6" s="43" t="s">
        <v>4</v>
      </c>
      <c r="O6" s="37" t="s">
        <v>78</v>
      </c>
      <c r="P6" s="40" t="s">
        <v>77</v>
      </c>
    </row>
    <row r="7" spans="1:16" ht="34.5" customHeight="1">
      <c r="A7" s="67" t="s">
        <v>79</v>
      </c>
      <c r="B7" s="46"/>
      <c r="C7" s="45"/>
      <c r="D7" s="45"/>
      <c r="E7" s="45"/>
      <c r="F7" s="45"/>
      <c r="G7" s="45"/>
      <c r="H7" s="45"/>
      <c r="I7" s="45"/>
      <c r="J7" s="45"/>
      <c r="K7" s="45"/>
      <c r="L7" s="45"/>
      <c r="M7" s="45"/>
      <c r="N7" s="45"/>
      <c r="O7" s="45"/>
      <c r="P7" s="8"/>
    </row>
    <row r="8" spans="1:16" ht="13.5" customHeight="1">
      <c r="A8" s="68"/>
      <c r="B8" s="8" t="s">
        <v>41</v>
      </c>
      <c r="C8" s="9"/>
      <c r="D8" s="9"/>
      <c r="E8" s="9"/>
      <c r="F8" s="9"/>
      <c r="G8" s="9"/>
      <c r="H8" s="9"/>
      <c r="I8" s="9"/>
      <c r="J8" s="9"/>
      <c r="K8" s="9"/>
      <c r="L8" s="9"/>
      <c r="M8" s="9"/>
      <c r="N8" s="9"/>
      <c r="O8" s="9"/>
      <c r="P8" s="9"/>
    </row>
    <row r="9" spans="1:16" ht="12.75" customHeight="1">
      <c r="A9" s="10">
        <v>1987</v>
      </c>
      <c r="B9" s="11">
        <v>519.1</v>
      </c>
      <c r="C9" s="11">
        <v>165</v>
      </c>
      <c r="D9" s="11">
        <v>86.1</v>
      </c>
      <c r="E9" s="11">
        <v>4.9</v>
      </c>
      <c r="F9" s="11">
        <v>1.7</v>
      </c>
      <c r="G9" s="11">
        <v>17.4</v>
      </c>
      <c r="H9" s="11">
        <v>62.2</v>
      </c>
      <c r="I9" s="11">
        <v>28.2</v>
      </c>
      <c r="J9" s="11">
        <v>34</v>
      </c>
      <c r="K9" s="11">
        <v>78.9</v>
      </c>
      <c r="L9" s="11">
        <v>16</v>
      </c>
      <c r="M9" s="11">
        <v>3.1</v>
      </c>
      <c r="N9" s="11">
        <v>59.8</v>
      </c>
      <c r="O9" s="11">
        <v>22.7</v>
      </c>
      <c r="P9" s="69">
        <v>37.1</v>
      </c>
    </row>
    <row r="10" spans="1:16" ht="12.75" customHeight="1">
      <c r="A10" s="10">
        <v>1988</v>
      </c>
      <c r="B10" s="11">
        <v>581.7</v>
      </c>
      <c r="C10" s="11">
        <v>179.7</v>
      </c>
      <c r="D10" s="11">
        <v>92.4</v>
      </c>
      <c r="E10" s="11">
        <v>6.4</v>
      </c>
      <c r="F10" s="11">
        <v>1.8</v>
      </c>
      <c r="G10" s="11">
        <v>16.5</v>
      </c>
      <c r="H10" s="11">
        <v>67.6</v>
      </c>
      <c r="I10" s="11">
        <v>31.4</v>
      </c>
      <c r="J10" s="11">
        <v>36.2</v>
      </c>
      <c r="K10" s="11">
        <v>87.4</v>
      </c>
      <c r="L10" s="11">
        <v>19.3</v>
      </c>
      <c r="M10" s="11">
        <v>3.4</v>
      </c>
      <c r="N10" s="11">
        <v>64.7</v>
      </c>
      <c r="O10" s="11">
        <v>24.4</v>
      </c>
      <c r="P10" s="11">
        <v>40.3</v>
      </c>
    </row>
    <row r="11" spans="1:16" ht="12.75" customHeight="1">
      <c r="A11" s="10">
        <v>1989</v>
      </c>
      <c r="B11" s="11">
        <v>647.5</v>
      </c>
      <c r="C11" s="11">
        <v>203.1</v>
      </c>
      <c r="D11" s="11">
        <v>105.5</v>
      </c>
      <c r="E11" s="11">
        <v>8.1</v>
      </c>
      <c r="F11" s="11">
        <v>1.9</v>
      </c>
      <c r="G11" s="11">
        <v>21.5</v>
      </c>
      <c r="H11" s="11">
        <v>74</v>
      </c>
      <c r="I11" s="11">
        <v>35.6</v>
      </c>
      <c r="J11" s="11">
        <v>38.4</v>
      </c>
      <c r="K11" s="11">
        <v>97.6</v>
      </c>
      <c r="L11" s="11">
        <v>22.5</v>
      </c>
      <c r="M11" s="11">
        <v>3.8</v>
      </c>
      <c r="N11" s="11">
        <v>71.4</v>
      </c>
      <c r="O11" s="11">
        <v>27.3</v>
      </c>
      <c r="P11" s="11">
        <v>44.1</v>
      </c>
    </row>
    <row r="12" spans="1:16" ht="12.75" customHeight="1">
      <c r="A12" s="10">
        <v>1990</v>
      </c>
      <c r="B12" s="11">
        <v>724.3</v>
      </c>
      <c r="C12" s="11">
        <v>236.1</v>
      </c>
      <c r="D12" s="11">
        <v>125.3</v>
      </c>
      <c r="E12" s="11">
        <v>9.9</v>
      </c>
      <c r="F12" s="11">
        <v>2</v>
      </c>
      <c r="G12" s="11">
        <v>27.7</v>
      </c>
      <c r="H12" s="11">
        <v>85.8</v>
      </c>
      <c r="I12" s="11">
        <v>43.3</v>
      </c>
      <c r="J12" s="11">
        <v>42.5</v>
      </c>
      <c r="K12" s="11">
        <v>110.8</v>
      </c>
      <c r="L12" s="11">
        <v>26.4</v>
      </c>
      <c r="M12" s="11">
        <v>4.1</v>
      </c>
      <c r="N12" s="11">
        <v>80.3</v>
      </c>
      <c r="O12" s="11">
        <v>31.5</v>
      </c>
      <c r="P12" s="11">
        <v>48.8</v>
      </c>
    </row>
    <row r="13" spans="1:16" ht="12.75" customHeight="1">
      <c r="A13" s="10">
        <v>1991</v>
      </c>
      <c r="B13" s="11">
        <v>791.5</v>
      </c>
      <c r="C13" s="11">
        <v>270</v>
      </c>
      <c r="D13" s="11">
        <v>146.7</v>
      </c>
      <c r="E13" s="11">
        <v>9.8</v>
      </c>
      <c r="F13" s="11">
        <v>2.2</v>
      </c>
      <c r="G13" s="11">
        <v>29.7</v>
      </c>
      <c r="H13" s="11">
        <v>105</v>
      </c>
      <c r="I13" s="11">
        <v>57.8</v>
      </c>
      <c r="J13" s="11">
        <v>47.3</v>
      </c>
      <c r="K13" s="11">
        <v>123.3</v>
      </c>
      <c r="L13" s="11">
        <v>30.2</v>
      </c>
      <c r="M13" s="11">
        <v>4.5</v>
      </c>
      <c r="N13" s="11">
        <v>88.6</v>
      </c>
      <c r="O13" s="11">
        <v>37</v>
      </c>
      <c r="P13" s="11">
        <v>51.6</v>
      </c>
    </row>
    <row r="14" spans="1:16" ht="12.75" customHeight="1">
      <c r="A14" s="10">
        <v>1992</v>
      </c>
      <c r="B14" s="11">
        <v>857.9</v>
      </c>
      <c r="C14" s="11">
        <v>304.4</v>
      </c>
      <c r="D14" s="11">
        <v>172</v>
      </c>
      <c r="E14" s="11">
        <v>10.7</v>
      </c>
      <c r="F14" s="11">
        <v>2.2</v>
      </c>
      <c r="G14" s="11">
        <v>39.5</v>
      </c>
      <c r="H14" s="11">
        <v>119.6</v>
      </c>
      <c r="I14" s="11">
        <v>69.7</v>
      </c>
      <c r="J14" s="11">
        <v>49.9</v>
      </c>
      <c r="K14" s="11">
        <v>132.4</v>
      </c>
      <c r="L14" s="11">
        <v>32.9</v>
      </c>
      <c r="M14" s="11">
        <v>4.8</v>
      </c>
      <c r="N14" s="11">
        <v>94.8</v>
      </c>
      <c r="O14" s="11">
        <v>40.3</v>
      </c>
      <c r="P14" s="11">
        <v>54.5</v>
      </c>
    </row>
    <row r="15" spans="1:16" ht="12.75" customHeight="1">
      <c r="A15" s="10">
        <v>1993</v>
      </c>
      <c r="B15" s="11">
        <v>921.5</v>
      </c>
      <c r="C15" s="11">
        <v>339.2</v>
      </c>
      <c r="D15" s="11">
        <v>193.6</v>
      </c>
      <c r="E15" s="11">
        <v>11.5</v>
      </c>
      <c r="F15" s="11">
        <v>2.3</v>
      </c>
      <c r="G15" s="11">
        <v>47.8</v>
      </c>
      <c r="H15" s="11">
        <v>132.1</v>
      </c>
      <c r="I15" s="11">
        <v>78.3</v>
      </c>
      <c r="J15" s="11">
        <v>53.8</v>
      </c>
      <c r="K15" s="11">
        <v>145.6</v>
      </c>
      <c r="L15" s="11">
        <v>36.1</v>
      </c>
      <c r="M15" s="11">
        <v>5</v>
      </c>
      <c r="N15" s="11">
        <v>104.5</v>
      </c>
      <c r="O15" s="11">
        <v>46.3</v>
      </c>
      <c r="P15" s="11">
        <v>58.2</v>
      </c>
    </row>
    <row r="16" spans="1:16" ht="12.75" customHeight="1">
      <c r="A16" s="10">
        <v>1994</v>
      </c>
      <c r="B16" s="11">
        <v>972.7</v>
      </c>
      <c r="C16" s="11">
        <v>365.5</v>
      </c>
      <c r="D16" s="11">
        <v>205</v>
      </c>
      <c r="E16" s="11">
        <v>11.9</v>
      </c>
      <c r="F16" s="11">
        <v>2.4</v>
      </c>
      <c r="G16" s="11">
        <v>51.4</v>
      </c>
      <c r="H16" s="11">
        <v>139.3</v>
      </c>
      <c r="I16" s="11">
        <v>82.7</v>
      </c>
      <c r="J16" s="11">
        <v>56.6</v>
      </c>
      <c r="K16" s="11">
        <v>160.5</v>
      </c>
      <c r="L16" s="11">
        <v>38.6</v>
      </c>
      <c r="M16" s="11">
        <v>5.3</v>
      </c>
      <c r="N16" s="11">
        <v>116.6</v>
      </c>
      <c r="O16" s="11">
        <v>54.5</v>
      </c>
      <c r="P16" s="11">
        <v>62.1</v>
      </c>
    </row>
    <row r="17" spans="1:16" ht="12.75" customHeight="1">
      <c r="A17" s="10">
        <v>1995</v>
      </c>
      <c r="B17" s="11">
        <v>1027.4</v>
      </c>
      <c r="C17" s="11">
        <v>385.1</v>
      </c>
      <c r="D17" s="11">
        <v>217.3</v>
      </c>
      <c r="E17" s="11">
        <v>11.4</v>
      </c>
      <c r="F17" s="11">
        <v>2.3</v>
      </c>
      <c r="G17" s="11">
        <v>57.6</v>
      </c>
      <c r="H17" s="11">
        <v>146</v>
      </c>
      <c r="I17" s="11">
        <v>87.9</v>
      </c>
      <c r="J17" s="11">
        <v>58.1</v>
      </c>
      <c r="K17" s="11">
        <v>167.9</v>
      </c>
      <c r="L17" s="11">
        <v>38.9</v>
      </c>
      <c r="M17" s="11">
        <v>5.6</v>
      </c>
      <c r="N17" s="11">
        <v>123.3</v>
      </c>
      <c r="O17" s="11">
        <v>60.3</v>
      </c>
      <c r="P17" s="11">
        <v>63.1</v>
      </c>
    </row>
    <row r="18" spans="1:16" ht="12.75" customHeight="1">
      <c r="A18" s="10">
        <v>1996</v>
      </c>
      <c r="B18" s="11">
        <v>1081.8</v>
      </c>
      <c r="C18" s="11">
        <v>406.3</v>
      </c>
      <c r="D18" s="11">
        <v>231.9</v>
      </c>
      <c r="E18" s="11">
        <v>11.3</v>
      </c>
      <c r="F18" s="11">
        <v>2.4</v>
      </c>
      <c r="G18" s="11">
        <v>66.6</v>
      </c>
      <c r="H18" s="11">
        <v>151.5</v>
      </c>
      <c r="I18" s="11">
        <v>93.2</v>
      </c>
      <c r="J18" s="11">
        <v>58.4</v>
      </c>
      <c r="K18" s="11">
        <v>174.4</v>
      </c>
      <c r="L18" s="11">
        <v>41.3</v>
      </c>
      <c r="M18" s="11">
        <v>5.9</v>
      </c>
      <c r="N18" s="11">
        <v>127.2</v>
      </c>
      <c r="O18" s="11">
        <v>62.5</v>
      </c>
      <c r="P18" s="11">
        <v>64.7</v>
      </c>
    </row>
    <row r="19" spans="1:16" ht="12.75" customHeight="1">
      <c r="A19" s="10">
        <v>1997</v>
      </c>
      <c r="B19" s="11">
        <v>1142.6</v>
      </c>
      <c r="C19" s="11">
        <v>426.7</v>
      </c>
      <c r="D19" s="11">
        <v>240.4</v>
      </c>
      <c r="E19" s="11">
        <v>11.4</v>
      </c>
      <c r="F19" s="11">
        <v>2.4</v>
      </c>
      <c r="G19" s="11">
        <v>69.9</v>
      </c>
      <c r="H19" s="11">
        <v>156.7</v>
      </c>
      <c r="I19" s="11">
        <v>97.1</v>
      </c>
      <c r="J19" s="11">
        <v>59.5</v>
      </c>
      <c r="K19" s="11">
        <v>186.3</v>
      </c>
      <c r="L19" s="11">
        <v>44.5</v>
      </c>
      <c r="M19" s="11">
        <v>6.2</v>
      </c>
      <c r="N19" s="11">
        <v>135.6</v>
      </c>
      <c r="O19" s="11">
        <v>67.5</v>
      </c>
      <c r="P19" s="11">
        <v>68.1</v>
      </c>
    </row>
    <row r="20" spans="1:16" ht="15" customHeight="1">
      <c r="A20" s="10">
        <v>1998</v>
      </c>
      <c r="B20" s="11">
        <v>1208.9</v>
      </c>
      <c r="C20" s="11">
        <v>433.7</v>
      </c>
      <c r="D20" s="11">
        <v>236.6</v>
      </c>
      <c r="E20" s="11">
        <v>11.4</v>
      </c>
      <c r="F20" s="11">
        <v>2.5</v>
      </c>
      <c r="G20" s="11">
        <v>57.9</v>
      </c>
      <c r="H20" s="11">
        <v>164.8</v>
      </c>
      <c r="I20" s="11">
        <v>100.9</v>
      </c>
      <c r="J20" s="11">
        <v>63.9</v>
      </c>
      <c r="K20" s="11">
        <v>197.1</v>
      </c>
      <c r="L20" s="11">
        <v>46.7</v>
      </c>
      <c r="M20" s="11">
        <v>6.6</v>
      </c>
      <c r="N20" s="11">
        <v>143.8</v>
      </c>
      <c r="O20" s="11">
        <v>72</v>
      </c>
      <c r="P20" s="11">
        <v>71.8</v>
      </c>
    </row>
    <row r="21" spans="1:16" ht="12.75" customHeight="1">
      <c r="A21" s="10">
        <v>1999</v>
      </c>
      <c r="B21" s="11">
        <v>1286.5</v>
      </c>
      <c r="C21" s="11">
        <v>456.6</v>
      </c>
      <c r="D21" s="11">
        <v>245.5</v>
      </c>
      <c r="E21" s="11">
        <v>13.2</v>
      </c>
      <c r="F21" s="11">
        <v>2.5</v>
      </c>
      <c r="G21" s="11">
        <v>50.5</v>
      </c>
      <c r="H21" s="11">
        <v>179.3</v>
      </c>
      <c r="I21" s="11">
        <v>109.6</v>
      </c>
      <c r="J21" s="11">
        <v>69.7</v>
      </c>
      <c r="K21" s="11">
        <v>211</v>
      </c>
      <c r="L21" s="11">
        <v>51.2</v>
      </c>
      <c r="M21" s="11">
        <v>7</v>
      </c>
      <c r="N21" s="11">
        <v>152.9</v>
      </c>
      <c r="O21" s="11">
        <v>78.1</v>
      </c>
      <c r="P21" s="11">
        <v>74.8</v>
      </c>
    </row>
    <row r="22" spans="1:16" ht="12.75" customHeight="1">
      <c r="A22" s="10">
        <v>2000</v>
      </c>
      <c r="B22" s="11">
        <v>1377.2</v>
      </c>
      <c r="C22" s="11">
        <v>489.2</v>
      </c>
      <c r="D22" s="11">
        <v>261.6</v>
      </c>
      <c r="E22" s="11">
        <v>14.3</v>
      </c>
      <c r="F22" s="11">
        <v>2.7</v>
      </c>
      <c r="G22" s="11">
        <v>49.3</v>
      </c>
      <c r="H22" s="11">
        <v>195.4</v>
      </c>
      <c r="I22" s="11">
        <v>119.4</v>
      </c>
      <c r="J22" s="11">
        <v>76</v>
      </c>
      <c r="K22" s="11">
        <v>227.6</v>
      </c>
      <c r="L22" s="11">
        <v>56.8</v>
      </c>
      <c r="M22" s="11">
        <v>7.5</v>
      </c>
      <c r="N22" s="11">
        <v>163.4</v>
      </c>
      <c r="O22" s="11">
        <v>85.3</v>
      </c>
      <c r="P22" s="11">
        <v>78</v>
      </c>
    </row>
    <row r="23" spans="1:16" ht="12.75" customHeight="1">
      <c r="A23" s="10">
        <v>2001</v>
      </c>
      <c r="B23" s="11">
        <v>1493.3</v>
      </c>
      <c r="C23" s="11">
        <v>557.4</v>
      </c>
      <c r="D23" s="11">
        <v>306.8</v>
      </c>
      <c r="E23" s="11">
        <v>15.8</v>
      </c>
      <c r="F23" s="11">
        <v>2.7</v>
      </c>
      <c r="G23" s="11">
        <v>67.9</v>
      </c>
      <c r="H23" s="11">
        <v>220.4</v>
      </c>
      <c r="I23" s="11">
        <v>135</v>
      </c>
      <c r="J23" s="11">
        <v>85.4</v>
      </c>
      <c r="K23" s="11">
        <v>250.6</v>
      </c>
      <c r="L23" s="11">
        <v>64.3</v>
      </c>
      <c r="M23" s="11">
        <v>8</v>
      </c>
      <c r="N23" s="11">
        <v>178.4</v>
      </c>
      <c r="O23" s="11">
        <v>93.9</v>
      </c>
      <c r="P23" s="11">
        <v>84.5</v>
      </c>
    </row>
    <row r="24" spans="1:16" ht="12.75" customHeight="1">
      <c r="A24" s="10">
        <v>2002</v>
      </c>
      <c r="B24" s="11">
        <v>1638</v>
      </c>
      <c r="C24" s="11">
        <v>627.4</v>
      </c>
      <c r="D24" s="11">
        <v>348.2</v>
      </c>
      <c r="E24" s="11">
        <v>17.7</v>
      </c>
      <c r="F24" s="11">
        <v>2.9</v>
      </c>
      <c r="G24" s="11">
        <v>81.5</v>
      </c>
      <c r="H24" s="11">
        <v>246.1</v>
      </c>
      <c r="I24" s="11">
        <v>148.4</v>
      </c>
      <c r="J24" s="11">
        <v>97.7</v>
      </c>
      <c r="K24" s="11">
        <v>279.2</v>
      </c>
      <c r="L24" s="11">
        <v>74.9</v>
      </c>
      <c r="M24" s="11">
        <v>8.4</v>
      </c>
      <c r="N24" s="11">
        <v>195.9</v>
      </c>
      <c r="O24" s="11">
        <v>105.1</v>
      </c>
      <c r="P24" s="11">
        <v>90.8</v>
      </c>
    </row>
    <row r="25" spans="1:16" ht="12.75" customHeight="1">
      <c r="A25" s="10">
        <v>2003</v>
      </c>
      <c r="B25" s="11">
        <v>1775.4</v>
      </c>
      <c r="C25" s="11">
        <v>688</v>
      </c>
      <c r="D25" s="11">
        <v>389.6</v>
      </c>
      <c r="E25" s="11">
        <v>19.7</v>
      </c>
      <c r="F25" s="11">
        <v>3.1</v>
      </c>
      <c r="G25" s="11">
        <v>92.6</v>
      </c>
      <c r="H25" s="11">
        <v>274.2</v>
      </c>
      <c r="I25" s="11">
        <v>164.3</v>
      </c>
      <c r="J25" s="11">
        <v>109.9</v>
      </c>
      <c r="K25" s="11">
        <v>298.4</v>
      </c>
      <c r="L25" s="11">
        <v>84.2</v>
      </c>
      <c r="M25" s="11">
        <v>8.7</v>
      </c>
      <c r="N25" s="11">
        <v>205.5</v>
      </c>
      <c r="O25" s="11">
        <v>110.5</v>
      </c>
      <c r="P25" s="11">
        <v>95</v>
      </c>
    </row>
    <row r="26" spans="1:16" ht="12.75" customHeight="1">
      <c r="A26" s="10">
        <v>2004</v>
      </c>
      <c r="B26" s="11">
        <v>1901.6</v>
      </c>
      <c r="C26" s="11">
        <v>748.4</v>
      </c>
      <c r="D26" s="11">
        <v>426</v>
      </c>
      <c r="E26" s="11">
        <v>21.6</v>
      </c>
      <c r="F26" s="11">
        <v>3.3</v>
      </c>
      <c r="G26" s="11">
        <v>107.2</v>
      </c>
      <c r="H26" s="11">
        <v>293.9</v>
      </c>
      <c r="I26" s="11">
        <v>176.5</v>
      </c>
      <c r="J26" s="11">
        <v>117.4</v>
      </c>
      <c r="K26" s="11">
        <v>322.4</v>
      </c>
      <c r="L26" s="11">
        <v>93.4</v>
      </c>
      <c r="M26" s="11">
        <v>9</v>
      </c>
      <c r="N26" s="11">
        <v>220</v>
      </c>
      <c r="O26" s="11">
        <v>121.2</v>
      </c>
      <c r="P26" s="11">
        <v>98.8</v>
      </c>
    </row>
    <row r="27" spans="1:16" ht="12.75" customHeight="1">
      <c r="A27" s="10">
        <v>2005</v>
      </c>
      <c r="B27" s="11">
        <v>2030.5</v>
      </c>
      <c r="C27" s="11">
        <v>803.4</v>
      </c>
      <c r="D27" s="11">
        <v>452.9</v>
      </c>
      <c r="E27" s="11">
        <v>23.1</v>
      </c>
      <c r="F27" s="11">
        <v>3.3</v>
      </c>
      <c r="G27" s="11">
        <v>120.2</v>
      </c>
      <c r="H27" s="11">
        <v>306.2</v>
      </c>
      <c r="I27" s="11">
        <v>182.6</v>
      </c>
      <c r="J27" s="11">
        <v>123.6</v>
      </c>
      <c r="K27" s="11">
        <v>350.5</v>
      </c>
      <c r="L27" s="11">
        <v>101.9</v>
      </c>
      <c r="M27" s="11">
        <v>9.4</v>
      </c>
      <c r="N27" s="11">
        <v>239.1</v>
      </c>
      <c r="O27" s="11">
        <v>135.4</v>
      </c>
      <c r="P27" s="11">
        <v>103.7</v>
      </c>
    </row>
    <row r="28" spans="1:16" ht="12.75" customHeight="1">
      <c r="A28" s="10">
        <v>2006</v>
      </c>
      <c r="B28" s="11">
        <v>2163.3</v>
      </c>
      <c r="C28" s="11">
        <v>874</v>
      </c>
      <c r="D28" s="11">
        <v>498.7</v>
      </c>
      <c r="E28" s="11">
        <v>24.3</v>
      </c>
      <c r="F28" s="11">
        <v>3.4</v>
      </c>
      <c r="G28" s="11">
        <v>161.4</v>
      </c>
      <c r="H28" s="11">
        <v>309.5</v>
      </c>
      <c r="I28" s="11">
        <v>179.8</v>
      </c>
      <c r="J28" s="11">
        <v>129.8</v>
      </c>
      <c r="K28" s="11">
        <v>375.3</v>
      </c>
      <c r="L28" s="11">
        <v>111.5</v>
      </c>
      <c r="M28" s="11">
        <v>9.9</v>
      </c>
      <c r="N28" s="11">
        <v>253.9</v>
      </c>
      <c r="O28" s="11">
        <v>136.8</v>
      </c>
      <c r="P28" s="11">
        <v>117.1</v>
      </c>
    </row>
    <row r="29" spans="1:16" ht="12.75" customHeight="1">
      <c r="A29" s="10">
        <v>2007</v>
      </c>
      <c r="B29" s="11">
        <v>2298.3</v>
      </c>
      <c r="C29" s="11">
        <v>933.8</v>
      </c>
      <c r="D29" s="11">
        <v>530.9</v>
      </c>
      <c r="E29" s="11">
        <v>24.6</v>
      </c>
      <c r="F29" s="11">
        <v>3.6</v>
      </c>
      <c r="G29" s="11">
        <v>174.7</v>
      </c>
      <c r="H29" s="11">
        <v>328</v>
      </c>
      <c r="I29" s="11">
        <v>191.9</v>
      </c>
      <c r="J29" s="11">
        <v>136.1</v>
      </c>
      <c r="K29" s="11">
        <v>403</v>
      </c>
      <c r="L29" s="11">
        <v>119</v>
      </c>
      <c r="M29" s="11">
        <v>10.6</v>
      </c>
      <c r="N29" s="11">
        <v>273.3</v>
      </c>
      <c r="O29" s="11">
        <v>144.8</v>
      </c>
      <c r="P29" s="11">
        <v>128.5</v>
      </c>
    </row>
    <row r="30" spans="1:16" ht="12.75" customHeight="1">
      <c r="A30" s="10">
        <v>2008</v>
      </c>
      <c r="B30" s="11">
        <v>2406.6</v>
      </c>
      <c r="C30" s="11">
        <v>999</v>
      </c>
      <c r="D30" s="11">
        <v>584.6</v>
      </c>
      <c r="E30" s="11">
        <v>25.1</v>
      </c>
      <c r="F30" s="11">
        <v>3.8</v>
      </c>
      <c r="G30" s="11">
        <v>199.7</v>
      </c>
      <c r="H30" s="11">
        <v>356</v>
      </c>
      <c r="I30" s="11">
        <v>210.3</v>
      </c>
      <c r="J30" s="11">
        <v>145.8</v>
      </c>
      <c r="K30" s="11">
        <v>414.4</v>
      </c>
      <c r="L30" s="11">
        <v>121.7</v>
      </c>
      <c r="M30" s="11">
        <v>11</v>
      </c>
      <c r="N30" s="11">
        <v>281.7</v>
      </c>
      <c r="O30" s="11">
        <v>145.7</v>
      </c>
      <c r="P30" s="11">
        <v>136</v>
      </c>
    </row>
    <row r="31" spans="1:16" ht="12.75" customHeight="1">
      <c r="A31" s="10">
        <v>2009</v>
      </c>
      <c r="B31" s="11">
        <v>2501.2</v>
      </c>
      <c r="C31" s="11">
        <v>1093.3</v>
      </c>
      <c r="D31" s="11">
        <v>684.2</v>
      </c>
      <c r="E31" s="11">
        <v>26.8</v>
      </c>
      <c r="F31" s="11">
        <v>3.9</v>
      </c>
      <c r="G31" s="11">
        <v>236.6</v>
      </c>
      <c r="H31" s="11">
        <v>416.9</v>
      </c>
      <c r="I31" s="11">
        <v>255.9</v>
      </c>
      <c r="J31" s="11">
        <v>161.1</v>
      </c>
      <c r="K31" s="11">
        <v>409.1</v>
      </c>
      <c r="L31" s="11">
        <v>128.9</v>
      </c>
      <c r="M31" s="11">
        <v>11.2</v>
      </c>
      <c r="N31" s="11">
        <v>268.9</v>
      </c>
      <c r="O31" s="11">
        <v>130.8</v>
      </c>
      <c r="P31" s="11">
        <v>138.1</v>
      </c>
    </row>
    <row r="32" spans="1:16" ht="12.75" customHeight="1">
      <c r="A32" s="10">
        <v>2010</v>
      </c>
      <c r="B32" s="11">
        <v>2600</v>
      </c>
      <c r="C32" s="11">
        <v>1162.4</v>
      </c>
      <c r="D32" s="11">
        <v>735.2</v>
      </c>
      <c r="E32" s="11">
        <v>28.5</v>
      </c>
      <c r="F32" s="11">
        <v>4.1</v>
      </c>
      <c r="G32" s="11">
        <v>252</v>
      </c>
      <c r="H32" s="11">
        <v>450.6</v>
      </c>
      <c r="I32" s="11">
        <v>276.4</v>
      </c>
      <c r="J32" s="11">
        <v>174.2</v>
      </c>
      <c r="K32" s="11">
        <v>427.2</v>
      </c>
      <c r="L32" s="11">
        <v>144</v>
      </c>
      <c r="M32" s="11">
        <v>11.3</v>
      </c>
      <c r="N32" s="11">
        <v>271.9</v>
      </c>
      <c r="O32" s="11">
        <v>134.6</v>
      </c>
      <c r="P32" s="11">
        <v>137.4</v>
      </c>
    </row>
    <row r="33" spans="1:16" ht="12.75" customHeight="1">
      <c r="A33" s="10">
        <v>2011</v>
      </c>
      <c r="B33" s="11">
        <v>2700.7</v>
      </c>
      <c r="C33" s="11">
        <v>1214.9</v>
      </c>
      <c r="D33" s="11">
        <v>744.6</v>
      </c>
      <c r="E33" s="11">
        <v>30.8</v>
      </c>
      <c r="F33" s="11">
        <v>4.2</v>
      </c>
      <c r="G33" s="11">
        <v>269.2</v>
      </c>
      <c r="H33" s="11">
        <v>440.5</v>
      </c>
      <c r="I33" s="11">
        <v>257.1</v>
      </c>
      <c r="J33" s="11">
        <v>183.4</v>
      </c>
      <c r="K33" s="11">
        <v>470.2</v>
      </c>
      <c r="L33" s="11">
        <v>148.4</v>
      </c>
      <c r="M33" s="11">
        <v>11.3</v>
      </c>
      <c r="N33" s="11">
        <v>310.5</v>
      </c>
      <c r="O33" s="11">
        <v>164.8</v>
      </c>
      <c r="P33" s="11">
        <v>145.7</v>
      </c>
    </row>
    <row r="34" spans="1:16" ht="15">
      <c r="A34" s="53" t="s">
        <v>11</v>
      </c>
      <c r="B34" s="12" t="s">
        <v>12</v>
      </c>
      <c r="C34" s="13"/>
      <c r="D34" s="15"/>
      <c r="E34" s="54" t="s">
        <v>13</v>
      </c>
      <c r="F34" s="54"/>
      <c r="G34" s="54" t="s">
        <v>42</v>
      </c>
      <c r="H34" s="54" t="str">
        <f>B34</f>
        <v>[A]</v>
      </c>
      <c r="I34" s="54" t="s">
        <v>43</v>
      </c>
      <c r="J34" s="54" t="s">
        <v>44</v>
      </c>
      <c r="K34" s="54" t="str">
        <f>B34</f>
        <v>[A]</v>
      </c>
      <c r="L34" s="54" t="s">
        <v>45</v>
      </c>
      <c r="M34" s="54"/>
      <c r="N34" s="54"/>
      <c r="O34" s="54"/>
      <c r="P34" s="54" t="s">
        <v>46</v>
      </c>
    </row>
    <row r="35" spans="1:10" s="55" customFormat="1" ht="15.75" customHeight="1">
      <c r="A35" s="16" t="s">
        <v>14</v>
      </c>
      <c r="B35" s="17">
        <v>41513</v>
      </c>
      <c r="C35" s="17"/>
      <c r="D35" s="17"/>
      <c r="E35" s="17"/>
      <c r="F35" s="17"/>
      <c r="G35" s="16"/>
      <c r="H35" s="16"/>
      <c r="I35" s="16"/>
      <c r="J35" s="16"/>
    </row>
    <row r="36" spans="1:16" s="55" customFormat="1" ht="36" customHeight="1">
      <c r="A36" s="70" t="s">
        <v>51</v>
      </c>
      <c r="B36" s="71" t="s">
        <v>80</v>
      </c>
      <c r="C36" s="71"/>
      <c r="D36" s="71"/>
      <c r="E36" s="71"/>
      <c r="F36" s="71"/>
      <c r="G36" s="71"/>
      <c r="H36" s="71"/>
      <c r="I36" s="71"/>
      <c r="J36" s="71"/>
      <c r="K36" s="71"/>
      <c r="L36" s="71"/>
      <c r="M36" s="71"/>
      <c r="N36" s="71"/>
      <c r="O36" s="71"/>
      <c r="P36" s="71"/>
    </row>
    <row r="37" spans="1:16" ht="18" customHeight="1">
      <c r="A37" s="18" t="s">
        <v>15</v>
      </c>
      <c r="B37" s="72"/>
      <c r="C37" s="72"/>
      <c r="D37" s="72"/>
      <c r="E37" s="72"/>
      <c r="F37" s="72"/>
      <c r="G37" s="72"/>
      <c r="H37" s="72"/>
      <c r="I37" s="72"/>
      <c r="J37" s="72"/>
      <c r="K37" s="72"/>
      <c r="L37" s="72"/>
      <c r="M37" s="72"/>
      <c r="N37" s="73"/>
      <c r="O37" s="73"/>
      <c r="P37" s="73"/>
    </row>
    <row r="38" spans="1:17" s="23" customFormat="1" ht="24.75" customHeight="1">
      <c r="A38" s="21" t="str">
        <f>B34</f>
        <v>[A]</v>
      </c>
      <c r="B38" s="22" t="s">
        <v>81</v>
      </c>
      <c r="C38" s="22"/>
      <c r="D38" s="22"/>
      <c r="E38" s="22"/>
      <c r="F38" s="22"/>
      <c r="G38" s="22"/>
      <c r="H38" s="22"/>
      <c r="I38" s="22"/>
      <c r="J38" s="22"/>
      <c r="K38" s="22"/>
      <c r="L38" s="22"/>
      <c r="M38" s="22"/>
      <c r="N38" s="22"/>
      <c r="O38" s="22"/>
      <c r="P38" s="22"/>
      <c r="Q38" s="74"/>
    </row>
    <row r="39" spans="1:16" ht="18" customHeight="1">
      <c r="A39" s="21" t="str">
        <f>E34</f>
        <v>[B]</v>
      </c>
      <c r="B39" s="22" t="s">
        <v>82</v>
      </c>
      <c r="C39" s="22"/>
      <c r="D39" s="22"/>
      <c r="E39" s="22"/>
      <c r="F39" s="22"/>
      <c r="G39" s="22"/>
      <c r="H39" s="22"/>
      <c r="I39" s="22"/>
      <c r="J39" s="22"/>
      <c r="K39" s="22"/>
      <c r="L39" s="22"/>
      <c r="M39" s="22"/>
      <c r="N39" s="49"/>
      <c r="O39" s="49"/>
      <c r="P39" s="49"/>
    </row>
    <row r="40" spans="1:16" ht="36" customHeight="1">
      <c r="A40" s="21" t="str">
        <f>G34</f>
        <v>[C]</v>
      </c>
      <c r="B40" s="22" t="s">
        <v>83</v>
      </c>
      <c r="C40" s="22"/>
      <c r="D40" s="22"/>
      <c r="E40" s="22"/>
      <c r="F40" s="22"/>
      <c r="G40" s="22"/>
      <c r="H40" s="22"/>
      <c r="I40" s="22"/>
      <c r="J40" s="22"/>
      <c r="K40" s="22"/>
      <c r="L40" s="22"/>
      <c r="M40" s="22"/>
      <c r="N40" s="22"/>
      <c r="O40" s="22"/>
      <c r="P40" s="22"/>
    </row>
    <row r="41" spans="1:16" ht="18" customHeight="1">
      <c r="A41" s="21" t="str">
        <f>I34</f>
        <v>[D]</v>
      </c>
      <c r="B41" s="22" t="s">
        <v>84</v>
      </c>
      <c r="C41" s="22"/>
      <c r="D41" s="22"/>
      <c r="E41" s="22"/>
      <c r="F41" s="22"/>
      <c r="G41" s="22"/>
      <c r="H41" s="22"/>
      <c r="I41" s="22"/>
      <c r="J41" s="22"/>
      <c r="K41" s="22"/>
      <c r="L41" s="22"/>
      <c r="M41" s="22"/>
      <c r="N41" s="49"/>
      <c r="O41" s="49"/>
      <c r="P41" s="49"/>
    </row>
    <row r="42" spans="1:17" s="23" customFormat="1" ht="48" customHeight="1">
      <c r="A42" s="21" t="str">
        <f>J$34</f>
        <v>[E]</v>
      </c>
      <c r="B42" s="22" t="s">
        <v>85</v>
      </c>
      <c r="C42" s="22"/>
      <c r="D42" s="22"/>
      <c r="E42" s="22"/>
      <c r="F42" s="22"/>
      <c r="G42" s="22"/>
      <c r="H42" s="22"/>
      <c r="I42" s="22"/>
      <c r="J42" s="22"/>
      <c r="K42" s="22"/>
      <c r="L42" s="22"/>
      <c r="M42" s="22"/>
      <c r="N42" s="22"/>
      <c r="O42" s="22"/>
      <c r="P42" s="22"/>
      <c r="Q42" s="74"/>
    </row>
    <row r="43" spans="1:17" s="23" customFormat="1" ht="18" customHeight="1">
      <c r="A43" s="21" t="str">
        <f>L34</f>
        <v>[F]</v>
      </c>
      <c r="B43" s="22" t="s">
        <v>86</v>
      </c>
      <c r="C43" s="22"/>
      <c r="D43" s="22"/>
      <c r="E43" s="22"/>
      <c r="F43" s="22"/>
      <c r="G43" s="22"/>
      <c r="H43" s="22"/>
      <c r="I43" s="22"/>
      <c r="J43" s="22"/>
      <c r="K43" s="22"/>
      <c r="L43" s="22"/>
      <c r="M43" s="22"/>
      <c r="N43" s="22"/>
      <c r="O43" s="22"/>
      <c r="P43" s="22"/>
      <c r="Q43" s="74"/>
    </row>
    <row r="44" spans="1:16" ht="18" customHeight="1">
      <c r="A44" s="21" t="str">
        <f>P$34</f>
        <v>[G]</v>
      </c>
      <c r="B44" s="75" t="s">
        <v>87</v>
      </c>
      <c r="C44" s="75"/>
      <c r="D44" s="75"/>
      <c r="E44" s="75"/>
      <c r="F44" s="75"/>
      <c r="G44" s="75"/>
      <c r="H44" s="75"/>
      <c r="I44" s="75"/>
      <c r="J44" s="75"/>
      <c r="K44" s="75"/>
      <c r="L44" s="75"/>
      <c r="M44" s="75"/>
      <c r="N44" s="75"/>
      <c r="O44" s="75"/>
      <c r="P44" s="75"/>
    </row>
    <row r="45" spans="1:17" s="20" customFormat="1" ht="19.5" customHeight="1">
      <c r="A45" s="24" t="s">
        <v>18</v>
      </c>
      <c r="B45" s="24"/>
      <c r="C45" s="60"/>
      <c r="D45" s="19"/>
      <c r="E45" s="19"/>
      <c r="F45" s="19"/>
      <c r="G45" s="19"/>
      <c r="H45" s="19"/>
      <c r="I45" s="19"/>
      <c r="J45" s="19"/>
      <c r="K45" s="19"/>
      <c r="L45" s="19"/>
      <c r="M45" s="19"/>
      <c r="N45" s="19"/>
      <c r="O45" s="19"/>
      <c r="P45" s="19"/>
      <c r="Q45" s="76"/>
    </row>
    <row r="46" spans="1:17" s="26" customFormat="1" ht="36" customHeight="1">
      <c r="A46" s="21" t="s">
        <v>19</v>
      </c>
      <c r="B46" s="25" t="s">
        <v>64</v>
      </c>
      <c r="C46" s="25"/>
      <c r="D46" s="25"/>
      <c r="E46" s="25"/>
      <c r="F46" s="25"/>
      <c r="G46" s="25"/>
      <c r="H46" s="25"/>
      <c r="I46" s="25"/>
      <c r="J46" s="25"/>
      <c r="K46" s="25"/>
      <c r="L46" s="25"/>
      <c r="M46" s="25"/>
      <c r="N46" s="25"/>
      <c r="O46" s="25"/>
      <c r="P46" s="25"/>
      <c r="Q46" s="77"/>
    </row>
    <row r="47" spans="1:17" s="26" customFormat="1" ht="36" customHeight="1">
      <c r="A47" s="21" t="s">
        <v>21</v>
      </c>
      <c r="B47" s="25" t="s">
        <v>67</v>
      </c>
      <c r="C47" s="25"/>
      <c r="D47" s="25"/>
      <c r="E47" s="25"/>
      <c r="F47" s="25"/>
      <c r="G47" s="25"/>
      <c r="H47" s="25"/>
      <c r="I47" s="25"/>
      <c r="J47" s="25"/>
      <c r="K47" s="25"/>
      <c r="L47" s="25"/>
      <c r="M47" s="25"/>
      <c r="N47" s="25"/>
      <c r="O47" s="25"/>
      <c r="P47" s="25"/>
      <c r="Q47" s="77"/>
    </row>
    <row r="48" spans="1:17" s="26" customFormat="1" ht="18" customHeight="1">
      <c r="A48" s="27" t="s">
        <v>68</v>
      </c>
      <c r="B48" s="27"/>
      <c r="C48" s="27"/>
      <c r="D48" s="27"/>
      <c r="E48" s="27"/>
      <c r="F48" s="27"/>
      <c r="G48" s="27"/>
      <c r="H48" s="27"/>
      <c r="I48" s="27"/>
      <c r="J48" s="27"/>
      <c r="K48" s="27"/>
      <c r="L48" s="27"/>
      <c r="M48" s="27"/>
      <c r="N48" s="27"/>
      <c r="Q48" s="77"/>
    </row>
    <row r="49" ht="15">
      <c r="A49"/>
    </row>
  </sheetData>
  <sheetProtection/>
  <mergeCells count="41">
    <mergeCell ref="B46:P46"/>
    <mergeCell ref="B47:P47"/>
    <mergeCell ref="A48:N48"/>
    <mergeCell ref="B40:P40"/>
    <mergeCell ref="B41:M41"/>
    <mergeCell ref="B42:P42"/>
    <mergeCell ref="B43:P43"/>
    <mergeCell ref="B44:P44"/>
    <mergeCell ref="A45:B45"/>
    <mergeCell ref="B34:D34"/>
    <mergeCell ref="B35:F35"/>
    <mergeCell ref="B36:P36"/>
    <mergeCell ref="B37:M37"/>
    <mergeCell ref="B38:P38"/>
    <mergeCell ref="B39:M39"/>
    <mergeCell ref="L6:L7"/>
    <mergeCell ref="M6:M7"/>
    <mergeCell ref="N6:N7"/>
    <mergeCell ref="O6:O7"/>
    <mergeCell ref="P6:P7"/>
    <mergeCell ref="B8:P8"/>
    <mergeCell ref="G5:G7"/>
    <mergeCell ref="H5:J5"/>
    <mergeCell ref="K5:K7"/>
    <mergeCell ref="L5:M5"/>
    <mergeCell ref="N5:P5"/>
    <mergeCell ref="E6:E7"/>
    <mergeCell ref="F6:F7"/>
    <mergeCell ref="H6:H7"/>
    <mergeCell ref="I6:I7"/>
    <mergeCell ref="J6:J7"/>
    <mergeCell ref="A1:P1"/>
    <mergeCell ref="A2:P2"/>
    <mergeCell ref="A3:A7"/>
    <mergeCell ref="B3:B7"/>
    <mergeCell ref="C3:P3"/>
    <mergeCell ref="C4:C7"/>
    <mergeCell ref="D4:J4"/>
    <mergeCell ref="K4:P4"/>
    <mergeCell ref="D5:D7"/>
    <mergeCell ref="E5:F5"/>
  </mergeCells>
  <printOptions horizontalCentered="1"/>
  <pageMargins left="0.7" right="0.7" top="0.75" bottom="0.75" header="0.3" footer="0.3"/>
  <pageSetup fitToHeight="2" horizontalDpi="600" verticalDpi="600" orientation="landscape" scale="91" r:id="rId1"/>
  <rowBreaks count="1" manualBreakCount="1">
    <brk id="3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2013-09-12T16:57:09Z</dcterms:created>
  <dcterms:modified xsi:type="dcterms:W3CDTF">2013-09-12T16:57:43Z</dcterms:modified>
  <cp:category/>
  <cp:version/>
  <cp:contentType/>
  <cp:contentStatus/>
</cp:coreProperties>
</file>